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22  ITA\ปี 64\OIT\ทำแบบ OIT\ข้อ O10 แผนดำเนินงานประจำปี\"/>
    </mc:Choice>
  </mc:AlternateContent>
  <xr:revisionPtr revIDLastSave="0" documentId="8_{497766FB-DFFE-4522-AB7F-C3A530174047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1.สรุป ผด.01" sheetId="42" r:id="rId1"/>
    <sheet name="2.ผด.02.ย1ผ1" sheetId="1" r:id="rId2"/>
    <sheet name="3.ผด.02.ย2ผ1 (2)" sheetId="43" r:id="rId3"/>
    <sheet name="3.ผด.02.ย2ผ1" sheetId="27" r:id="rId4"/>
    <sheet name="4.ผด.02.ย3ผ1 (2)" sheetId="44" r:id="rId5"/>
    <sheet name="4.ผด.02.ย3ผ1" sheetId="31" r:id="rId6"/>
    <sheet name="5.ผด.02.ย4ผ1" sheetId="34" r:id="rId7"/>
    <sheet name="6.ผด.02.ย4ผ2" sheetId="35" r:id="rId8"/>
    <sheet name="7.ผด.02.ย5ผ2" sheetId="37" r:id="rId9"/>
    <sheet name="8.ผด.02.ย6ผ1" sheetId="38" r:id="rId10"/>
    <sheet name="9.ผด.021." sheetId="41" r:id="rId11"/>
  </sheets>
  <externalReferences>
    <externalReference r:id="rId12"/>
  </externalReferences>
  <definedNames>
    <definedName name="_xlnm._FilterDatabase" localSheetId="1" hidden="1">'2.ผด.02.ย1ผ1'!$A$1:$R$4</definedName>
    <definedName name="_xlnm._FilterDatabase" localSheetId="3" hidden="1">'3.ผด.02.ย2ผ1'!$A$1:$R$4</definedName>
    <definedName name="_xlnm._FilterDatabase" localSheetId="2" hidden="1">'3.ผด.02.ย2ผ1 (2)'!#REF!</definedName>
    <definedName name="_xlnm._FilterDatabase" localSheetId="5" hidden="1">'4.ผด.02.ย3ผ1'!$A$1:$R$4</definedName>
    <definedName name="_xlnm._FilterDatabase" localSheetId="4" hidden="1">'4.ผด.02.ย3ผ1 (2)'!#REF!</definedName>
    <definedName name="_xlnm._FilterDatabase" localSheetId="6" hidden="1">'5.ผด.02.ย4ผ1'!$A$1:$R$4</definedName>
    <definedName name="_xlnm._FilterDatabase" localSheetId="7" hidden="1">'6.ผด.02.ย4ผ2'!$A$1:$R$4</definedName>
    <definedName name="_xlnm._FilterDatabase" localSheetId="8" hidden="1">'7.ผด.02.ย5ผ2'!$A$1:$R$4</definedName>
    <definedName name="_xlnm._FilterDatabase" localSheetId="9" hidden="1">'8.ผด.02.ย6ผ1'!$A$1:$R$4</definedName>
    <definedName name="_xlnm._FilterDatabase" localSheetId="10" hidden="1">'9.ผด.021.'!$A$1:$R$4</definedName>
    <definedName name="OLE_LINK1" localSheetId="1">'2.ผด.02.ย1ผ1'!$A$3</definedName>
    <definedName name="OLE_LINK1" localSheetId="3">'3.ผด.02.ย2ผ1'!$A$3</definedName>
    <definedName name="OLE_LINK1" localSheetId="2">'3.ผด.02.ย2ผ1 (2)'!#REF!</definedName>
    <definedName name="OLE_LINK1" localSheetId="5">'4.ผด.02.ย3ผ1'!$A$3</definedName>
    <definedName name="OLE_LINK1" localSheetId="4">'4.ผด.02.ย3ผ1 (2)'!#REF!</definedName>
    <definedName name="OLE_LINK1" localSheetId="6">'5.ผด.02.ย4ผ1'!$A$3</definedName>
    <definedName name="OLE_LINK1" localSheetId="7">'6.ผด.02.ย4ผ2'!$A$3</definedName>
    <definedName name="OLE_LINK1" localSheetId="8">'7.ผด.02.ย5ผ2'!$A$3</definedName>
    <definedName name="OLE_LINK1" localSheetId="9">'8.ผด.02.ย6ผ1'!$A$3</definedName>
    <definedName name="OLE_LINK1" localSheetId="10">'9.ผด.021.'!$A$3</definedName>
    <definedName name="_xlnm.Print_Area" localSheetId="0">'1.สรุป ผด.01'!$A$1:$F$29</definedName>
    <definedName name="_xlnm.Print_Area" localSheetId="1">'2.ผด.02.ย1ผ1'!$A$1:$R$45</definedName>
    <definedName name="_xlnm.Print_Area" localSheetId="3">'3.ผด.02.ย2ผ1'!$A$1:$R$11</definedName>
    <definedName name="_xlnm.Print_Area" localSheetId="5">'4.ผด.02.ย3ผ1'!$A$1:$R$11</definedName>
    <definedName name="_xlnm.Print_Area" localSheetId="6">'5.ผด.02.ย4ผ1'!$A$1:$R$17</definedName>
    <definedName name="_xlnm.Print_Area" localSheetId="7">'6.ผด.02.ย4ผ2'!$A$1:$R$11</definedName>
    <definedName name="_xlnm.Print_Area" localSheetId="8">'7.ผด.02.ย5ผ2'!$A$1:$R$7</definedName>
    <definedName name="_xlnm.Print_Area" localSheetId="9">'8.ผด.02.ย6ผ1'!$A$1:$R$15</definedName>
    <definedName name="_xlnm.Print_Area" localSheetId="10">'9.ผด.021.'!$A$1:$R$26</definedName>
    <definedName name="_xlnm.Print_Titles" localSheetId="0">'1.สรุป ผด.01'!$1:$5</definedName>
    <definedName name="_xlnm.Print_Titles" localSheetId="1">'2.ผด.02.ย1ผ1'!$3:$4</definedName>
    <definedName name="_xlnm.Print_Titles" localSheetId="3">'3.ผด.02.ย2ผ1'!$3:$4</definedName>
    <definedName name="_xlnm.Print_Titles" localSheetId="5">'4.ผด.02.ย3ผ1'!$3:$4</definedName>
    <definedName name="_xlnm.Print_Titles" localSheetId="6">'5.ผด.02.ย4ผ1'!$3:$4</definedName>
    <definedName name="_xlnm.Print_Titles" localSheetId="7">'6.ผด.02.ย4ผ2'!$3:$4</definedName>
    <definedName name="_xlnm.Print_Titles" localSheetId="8">'7.ผด.02.ย5ผ2'!$3:$4</definedName>
    <definedName name="_xlnm.Print_Titles" localSheetId="9">'8.ผด.02.ย6ผ1'!$3:$4</definedName>
    <definedName name="_xlnm.Print_Titles" localSheetId="10">'9.ผด.021.'!$3:$4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2" l="1"/>
  <c r="B18" i="42" l="1"/>
  <c r="D10" i="44" l="1"/>
  <c r="D8" i="43"/>
  <c r="D8" i="1" l="1"/>
  <c r="B22" i="42" l="1"/>
  <c r="D25" i="42"/>
  <c r="D10" i="42"/>
  <c r="D14" i="42"/>
  <c r="D18" i="42"/>
  <c r="B25" i="42"/>
  <c r="D22" i="42"/>
  <c r="B13" i="42"/>
  <c r="B14" i="42" s="1"/>
  <c r="B10" i="42"/>
  <c r="C8" i="42"/>
  <c r="C17" i="42" l="1"/>
  <c r="D29" i="42"/>
  <c r="C9" i="42"/>
  <c r="C13" i="42"/>
  <c r="E16" i="42" l="1"/>
  <c r="E12" i="42"/>
  <c r="E13" i="42"/>
  <c r="E24" i="42"/>
  <c r="E25" i="42" s="1"/>
  <c r="E17" i="42"/>
  <c r="E20" i="42"/>
  <c r="C16" i="42"/>
  <c r="C18" i="42" s="1"/>
  <c r="C21" i="42"/>
  <c r="C20" i="42"/>
  <c r="C24" i="42"/>
  <c r="C25" i="42" s="1"/>
  <c r="C7" i="42"/>
  <c r="C27" i="42"/>
  <c r="C28" i="42" s="1"/>
  <c r="E9" i="42"/>
  <c r="E7" i="42"/>
  <c r="E14" i="42" l="1"/>
  <c r="E29" i="42"/>
  <c r="C22" i="42"/>
  <c r="D15" i="38" l="1"/>
  <c r="D7" i="37" l="1"/>
  <c r="D11" i="35"/>
  <c r="D17" i="34"/>
  <c r="D11" i="31"/>
  <c r="D11" i="27"/>
  <c r="C26" i="41" l="1"/>
  <c r="C17" i="41"/>
  <c r="F26" i="41"/>
  <c r="E26" i="41"/>
  <c r="D26" i="41"/>
  <c r="F17" i="41"/>
  <c r="E17" i="41"/>
  <c r="D17" i="41"/>
</calcChain>
</file>

<file path=xl/sharedStrings.xml><?xml version="1.0" encoding="utf-8"?>
<sst xmlns="http://schemas.openxmlformats.org/spreadsheetml/2006/main" count="795" uniqueCount="242">
  <si>
    <t>1.1 แผนงานเคหะและชุมชน</t>
  </si>
  <si>
    <t>ที่</t>
  </si>
  <si>
    <t>กองช่าง</t>
  </si>
  <si>
    <t>จำนวนโครงการ</t>
  </si>
  <si>
    <t>คอลัมน์1</t>
  </si>
  <si>
    <t>คอลัมน์2</t>
  </si>
  <si>
    <t>คอลัมน์3</t>
  </si>
  <si>
    <t>คอลัมน์4</t>
  </si>
  <si>
    <t>คอลัมน์5</t>
  </si>
  <si>
    <t>คอลัมน์6</t>
  </si>
  <si>
    <t>คอลัมน์7</t>
  </si>
  <si>
    <t>คอลัมน์8</t>
  </si>
  <si>
    <t>คอลัมน์9</t>
  </si>
  <si>
    <t>คอลัมน์10</t>
  </si>
  <si>
    <t>คอลัมน์11</t>
  </si>
  <si>
    <t>คอลัมน์12</t>
  </si>
  <si>
    <t>กองสาธารณสุข</t>
  </si>
  <si>
    <t>กองสาธารณสุขฯ</t>
  </si>
  <si>
    <t>กองการศึกษาฯ</t>
  </si>
  <si>
    <t>สำนักงานปลัด</t>
  </si>
  <si>
    <t>กองคลัง</t>
  </si>
  <si>
    <t>กองสวัสดิการฯ</t>
  </si>
  <si>
    <t>3.1 แผนงานรักษาความสงบภายใน</t>
  </si>
  <si>
    <t>4.1 แผนงานการศึกษา</t>
  </si>
  <si>
    <t>4.2 แผนงานการศาสนา วัฒนธรรม และนันทนาการ</t>
  </si>
  <si>
    <t>6.1. แผนงานบริหารงานทั่วไป</t>
  </si>
  <si>
    <t>คอลัมน์62</t>
  </si>
  <si>
    <t>คอลัมน์63</t>
  </si>
  <si>
    <t>คอลัมน์64</t>
  </si>
  <si>
    <t>คอลัมน์65</t>
  </si>
  <si>
    <t>คอลัมน์66</t>
  </si>
  <si>
    <t>คอลัมน์67</t>
  </si>
  <si>
    <t>บัญชีสรุปจำนวนโครงการพัฒนาท้องถิ่น กิจกรรม และงบประมาณ</t>
  </si>
  <si>
    <t>หน่วยงานรับผิดชอบหลัก</t>
  </si>
  <si>
    <t>โครงการ</t>
  </si>
  <si>
    <t>รายละเอียดของกิจกรรมที่เกิดขึ้นจากโครงการ</t>
  </si>
  <si>
    <t>งบประมาณ
(บาท)</t>
  </si>
  <si>
    <t>สถานที่ดำเนินการ</t>
  </si>
  <si>
    <t>พ.ศ. ๒๕๖๒</t>
  </si>
  <si>
    <t>ต.ค</t>
  </si>
  <si>
    <t>พ.ย.</t>
  </si>
  <si>
    <t>ธ.ค.</t>
  </si>
  <si>
    <t>พ.ศ. ๒๕๖๓</t>
  </si>
  <si>
    <t>ม.ค.</t>
  </si>
  <si>
    <t>ก.พ.</t>
  </si>
  <si>
    <t>มี.ค.</t>
  </si>
  <si>
    <t>เม.ย</t>
  </si>
  <si>
    <t>พ.ค.</t>
  </si>
  <si>
    <t>มิ.ย.</t>
  </si>
  <si>
    <t>ก.ค.</t>
  </si>
  <si>
    <t>ส.ค.</t>
  </si>
  <si>
    <t>ก.ย.</t>
  </si>
  <si>
    <t>2.1. แผนงานสาธารณสุข</t>
  </si>
  <si>
    <t>ยุทธศาสตร์ที่ 2 ด้านการส่งเสริมอาชีพ พัฒนาคุณภาพชีวิตและเศรษฐกิจสร้างสรรค์</t>
  </si>
  <si>
    <t>ยุทธศาสตร์ที่ 1 ด้านการพัฒนาโครงสร้างพื้นฐาน</t>
  </si>
  <si>
    <t>ยุทธศาสตร์ที่ 3 ด้านการส่งเสริมความมั่นคง พัฒนาสังคม และการอนุรักษ์ทรัพยากรธรรมชาติและสิ่งแวดล้อม</t>
  </si>
  <si>
    <t>ยุทธศาสตร์ที่ 4 ด้านการส่งเสริม การศึกษา ศาสนา การกีฬา และสืบสานวัฒนธรรมประเพณี ภูมิปัญญาท้องถิ่นและการท่องเที่ยวอย่างยั่งยืน</t>
  </si>
  <si>
    <t>ยุทธศาสตร์ที่ 5 ด้านการส่งเสริมการเกษตรและแหล่งน้ำตามหลักปรัชญาเศรษฐกิจพอเพียง</t>
  </si>
  <si>
    <t>ค่าใช้จ่ายในโครงการจัดทำแผนที่ภาษีและทรัพย์สิน เพื่อนำไปใช้ในการเพิ่มประสิทธิภาพในการจัดเก็บรายได้</t>
  </si>
  <si>
    <t>อบต.
เกาะตาเลี้ยง</t>
  </si>
  <si>
    <t>ยุทธศาสตร์ที่ 6 ด้านการส่งเสริมพัฒนาองค์กรและการบริหารจัดการบ้านเมืองที่ดี</t>
  </si>
  <si>
    <t>1. แผนงานบริหารทั่วไป</t>
  </si>
  <si>
    <t>เป็นค่าใช้จ่ายในการจัดซื้อเก้าอี้ทำงาน จำนวน 1 ตัว</t>
  </si>
  <si>
    <t>เป็นค่าใช้จ่ายในการจัดซื้อโต๊ะคอมพิวเตอร์พร้อมเก้าอี้ จำนวน ๑ ชุด</t>
  </si>
  <si>
    <t>โต๊ะคอมพิวเตอร์พร้อมเก้าอี้
(แผนพัฒนาฯ หน้าที่ 163 ลำดับที่ 89)</t>
  </si>
  <si>
    <t>โต๊ะทำงาน
(แผนพัฒนาฯ หน้าที่ 164 ลำดับที่ 100)</t>
  </si>
  <si>
    <t>เป็นค่าใช้จ่ายในการจัดซื้อโต๊ะทำงานเหล็กขนาด 4 ฟุต พร้อมกระจก จำนวน 1 ชุด</t>
  </si>
  <si>
    <t>เป็นค่าใช้จ่ายในการจัดซื้อเครื่องสำรองไฟ 800 VAจำนวน 2 เครื่อง</t>
  </si>
  <si>
    <t>3. แผนงานสังคมสงเคราะห์</t>
  </si>
  <si>
    <t>เครื่องสำรองไฟ
(แผนพัฒนาฯ หน้าที่ 164 ลำดับที่ 102)</t>
  </si>
  <si>
    <t>เก้าอี้ทำงาน
(แผนพัฒนาฯ หน้าที่ 164 ลำดับที่ 101)</t>
  </si>
  <si>
    <t>5.1. แผนงานการเกษตร</t>
  </si>
  <si>
    <t>แผนการดำเนินงาน ประจำปีงบประมาณ พ.ศ. 2564</t>
  </si>
  <si>
    <t>1.2 แผนงานอุตสาหกรรมและการโยธา</t>
  </si>
  <si>
    <t>จัดซื้อไฟกิ่งโซล่าเซลล์พลังงานแสงอาทิตย์ภายในตำบลหนองหญ้าปล้อง ประจำปีงบประมาณ 2564</t>
  </si>
  <si>
    <t xml:space="preserve">ตำบลหนองหญ้าปล้อง </t>
  </si>
  <si>
    <t>หมู่ที่  3
บ้านหนองจิกตีนเนิน</t>
  </si>
  <si>
    <t>ผิวจราจรกว้าง  4.00 เมตร ยาว 90.00  เมตร  หนา 0.15 เมตร หรือมีพื้นที่ไม่น้อยกว่า  360.00 ตารางเมตร</t>
  </si>
  <si>
    <t>หมู่ที่  4
บ้านหนองจิกกรี</t>
  </si>
  <si>
    <t>หมู่ที่  9
บ้านเตาปูน</t>
  </si>
  <si>
    <t>ผิวจราจรกว้าง 3.00 เมตร  ยาว 100.00 เมตร  หนา 0.15  เมตร  หรือมีพื้นที่ไม่น้อยกว่า  300.00  ตารางเมตร</t>
  </si>
  <si>
    <t>ผิวจราจรกว้าง 5.00  เมตร  ยาว 115.00  เมตร  หนา  0.10  เมตรหรือมีพื้นที่ไม่น้อยกว่า  575.00  ตารางเมตร</t>
  </si>
  <si>
    <t>ผิวจราจรกว้าง  4.00 เมตร ยาว  119.00  เมตร  หนา 0.10 เมตร หรือมีพื้นที่ไม่น้อยกว่า  476.00 ตารางเมตร</t>
  </si>
  <si>
    <t>หมู่ที่ 10
บ้านทุ่งพยอมงาม</t>
  </si>
  <si>
    <t>หมู่ที่ 6
บ้านหนองโพธิ์</t>
  </si>
  <si>
    <t>ผิวจราจรกว้าง 3.00  เมตร  ยาว 115.00  เมตร  หนา  0.15  เมตรหรือมีพื้นที่ไม่น้อยกว่า  345.00  ตารางเมตร</t>
  </si>
  <si>
    <t>ผิวจราจรกว้าง 5.00  เมตร  ยาว 70.00  เมตร  หนา  0.15  เมตรหรือมีพื้นที่ไม่น้อยกว่า  350.00  ตารางเมตร</t>
  </si>
  <si>
    <t>หมู่ที่  5
บ้านหนองหญ้าปล้อง</t>
  </si>
  <si>
    <t>หมู่ที่  8
บ้านคลองเจริญ</t>
  </si>
  <si>
    <t>ขยายไหล่ทางจากบ้านส.อบต.ธนิต พรมมี ถึงหน้าโรงเรียนบ้านหนองไม้กอง 
(แผนพัฒนาฯ หน้าที่ 55 ลำดับที่ 1)</t>
  </si>
  <si>
    <t>ผิวจราจรกว้าง  1.00 เมตร  ยาว  285.00  เมตร  หนา  0.15  เมตร  หรือมีพื้นที่ไม่น้อยกว่า 285.00  ตารางเมตร</t>
  </si>
  <si>
    <t xml:space="preserve">หมู่ที่  1
บ้านหนองไม้กอง  </t>
  </si>
  <si>
    <t>หมู่ที่  7
บ้านนาขุนเจริญ</t>
  </si>
  <si>
    <t>ปรับปรุงต่อเติมศาลาอเนกประสงค์</t>
  </si>
  <si>
    <t>หมู่ที่  2
บ้านเขาปูน</t>
  </si>
  <si>
    <t xml:space="preserve">ย้ายและติดตั้งระบบประปาหมู่บ้านพร้อมวางท่อจ่ายน้ำประปา บริเวณบ้านนางสำแดง  เฉยชู </t>
  </si>
  <si>
    <t>เป็นค่าใช้จ่ายในการจัดโครงการคลองสวยน้ำใส ประจำปีงบประมาณ 2564</t>
  </si>
  <si>
    <t>ตำบล
หนองหญ้าปล้อง</t>
  </si>
  <si>
    <t>เป็นใช้จ่ายในการจัดโครงการบริหารจัดการขยะมูลฝอย 
ประจำปีงบประมาณ 2564</t>
  </si>
  <si>
    <t xml:space="preserve">เป็นใช้จ่ายในการจัดโโครงการรณรงค์ป้องกันโรคพิษสุนัขบ้า และการควบคุมกำเนิดประชากรสุนัข และแมว  ประจำปีงบประมาณ 2564 
</t>
  </si>
  <si>
    <t xml:space="preserve">เป็นใช้จ่ายในการจัดโครงการอนุรักษ์ทรัพยากรธรรมชาติและสิ่งแวดล้อม  ประจำปีงบประมาณ 2564 </t>
  </si>
  <si>
    <t xml:space="preserve">เป็นใช้จ่ายในการจัดโครงการควบคุมและป้องกันโรคไข้เลือดออก              ประจำปี 2564
</t>
  </si>
  <si>
    <t>พ.ศ. ๒๕๖3</t>
  </si>
  <si>
    <t>พ.ศ. ๒๕๖4</t>
  </si>
  <si>
    <t>2.2. แผนงานสังคมสงเคราะห์</t>
  </si>
  <si>
    <t>เป็นค่าใช้จ่ายในการจัดโครงการช่วยเหลือผู้ประสบปัญหาสังคม ผู้ยากไร้     ภายในตำบลหนองหญ้าปล้อง ประจำปีงบประมาณ 2564</t>
  </si>
  <si>
    <t>ก่อสร้างถนนคอนกรีตเสริมเหล็ก 
ซอยริมคลองพัฒนา  
(แผนพัฒนาฯ หน้า  61 ข้อ 43)</t>
  </si>
  <si>
    <t>ก่อสร้างถนนคอนกรีตเสริมเหล็ก 
ซอยสุวรรณหงษ์
(แผนพัฒนาฯ หน้า 81 ข้อ 184)</t>
  </si>
  <si>
    <t>ก่อสร้างถนนคอนกรีตเสริมเหล็ก 
สายบ้านนางรวน  จริยา ถึงบ้านนายมล        ฉลองเดชากุล
(แผนพัฒนาฯ หน้า  71  ข้อ 105)</t>
  </si>
  <si>
    <t>ก่อสร้างถนนคอนกรีตเสริมเหล็ก 
สายกลางบ้านจากบู้ใหญ่บ้านถึงสามแยกทางเข้าหมู่บ้าน
(แผนพัฒนาฯ หน้า  83 ข้อ 189)</t>
  </si>
  <si>
    <t>ก่อสร้างถนนคอนกรีตเสริมเหล็ก 
สายหมู่ที่ 5 บ้านหนองหญ้าปล้อง -หมู่ที่ 8    บ้านคลองเจริญ
(แผนพัฒนาฯ หน้า  84 ข้อ 200)</t>
  </si>
  <si>
    <t>ก่อสร้างถนนคอนกรีตเสริมเหล็ก 
สายหมู่ที่ 8 บ้านคลองเจริญ   ต.หนองหญ้าปล้อง อ.บ้านด่านลานหอย จ.สุโขทัย ถึง -หมู่ที่ 8      ต.วังประจบ อ.เมือง จ.ตาก
(แผนพัฒนาฯ หน้า  117 ข้อ 2)</t>
  </si>
  <si>
    <t>ก่อสร้างถนนคอนกรีตเสริมเหล็ก 
ซอยสุดใจ
(แผนพัฒนาฯ ฉบับปรับปรุงเพิ่มเติม               ครั้งที่ 4/2561 หน้า  97 ข้อ 5)</t>
  </si>
  <si>
    <t>ขุดบ่อน้ำตื้นพร้อมท่อ บริเวณที่นางกฤษณา      บัวนวล , นางแว่น อุทธสินน และนายราย  รักนาค
จำนวน  3  บ่อ
(แผนพัฒนาฯ หน้า  81 ข้อ 197)</t>
  </si>
  <si>
    <t>ย้ายและติดตั้งระบบประปาหมู่บ้านพร้อมวางท่อจ่ายน้ำประปา บริเวณบ้านนางสำแดง  เฉยชู 
(แผนพัฒนาฯ ฉบับปรับปรุงเพิ่มเติม               ครั้งที่ 3/2563 หน้า  6  ข้อ 19)</t>
  </si>
  <si>
    <t>ปรับปรุงต่อเติมศาลาอเนกประสงค์
(แผนพัฒนาฯ ฉบับปรับปรุงเพิ่มเติม               ครั้งที่ 3/2563 หน้า  9  ข้อ 37)</t>
  </si>
  <si>
    <t>โครงการควบคุมและป้องกัน
โรคไข้เลือดออก    ประจำปี 2564
(แผนพัฒนาฯ หน้า  92 ข้อ 1)</t>
  </si>
  <si>
    <t>โครงการคลองสวยน้ำใส ประจำปีงบประมาณ 2564
(แผนพัฒนาฯ หน้า  93 ข้อ 3)</t>
  </si>
  <si>
    <t>โครงการรณรงค์ป้องกันโรคพิษสุนัขบ้า และ    การควบคุมกำเนิดประชากรสุนัข และแมว  
ประจำปีงบประมาณ 2564                     (แผนพัฒนาฯ หน้า  92 ข้อ 2)</t>
  </si>
  <si>
    <t>โครงการอนุรักษ์ทรัพยากรธรรมชาติและสิ่งแวดล้อม  ประจำปีงบประมาณ 2564   
(แผนพัฒนาฯ หน้า  93  ข้อ4)</t>
  </si>
  <si>
    <t>โครงการบริหารจัดการขยะมูลฝอย 
ประจำปีงบประมาณ 2564
(แผนพัฒนาฯ หน้า 93  ข้อ 5)</t>
  </si>
  <si>
    <t>โครงการสนับสนุนทุนการศึกษา สำหรับนักเรียนที่มีฐานะยากจนแต่เรียนดี  ตำบลหนองหญ้าปล้องประจำปีงบประมาณ  2564
(แผนพัฒนาฯ หน้า  91  ข้อ 1)</t>
  </si>
  <si>
    <t>โครงการช่วยเหลือผู้ประสบปัญหาสังคม         ผู้ยากไร้ ภายในตำบลหนองหญ้าปล้อง ประจำปีงบประมาณ 2564
(แผนพัฒนาฯ หน้า  91  ข้อ 2)</t>
  </si>
  <si>
    <t>ภายในตำบลหนองหญ้าปล้อง</t>
  </si>
  <si>
    <t>ตำบลหนองหญ้าปล้อง</t>
  </si>
  <si>
    <t>โครงการป้องกันและลดอุบัติเหตุทางถนน  ประจำปีงบประมาณ 2564
(แผนพัฒนาฯ หน้า  98  ข้อ 1)</t>
  </si>
  <si>
    <t>โครงการฝึกทบทวนอาสาสมัครป้องกกันและแก้ไขปัญหาไฟป่าและหมอกควันในพื้นที่ตำบลหนองหญ้าปล้อง ประจำปีงบประมาณ 2564
(แผนพัฒนาฯ หน้า  98  ข้อ 3)</t>
  </si>
  <si>
    <t>เป็นค่าใช้จ่ายในการดำเนินงานโครงการฝึกทบทวนอาสาสมัครป้องกกันและแก้ไขปัญหาไฟป่าและหมอกควันในพื้นที่ตำบลหนองหญ้าปล้อง ประจำปีงบประมาณ 2564</t>
  </si>
  <si>
    <t>โครงการส่งเสริมประชาธิปไตย  ภายในตำบลหนองหญ้าปล้อง ประจำปีงบประมาณ 2564
(แผนพัฒนาฯ ฉบับปรับปรุงเพิ่มเติม               ครั้งที่ 3/2563 หน้า  14  ข้อ 52)</t>
  </si>
  <si>
    <t>เป็นค่าใช้จ่ายในการดำเนินงานโครงการส่งเสริมประชาธิปไตย  ภายในตำบลหนองหญ้าปล้อง ประจำปีงบประมาณ 2564</t>
  </si>
  <si>
    <t>เป็นค่าใช้จ่ายในการดำเนินงานโครงการป้องกันและแก้ไขปัญหายาเสพติด
ภายในตำบลหนองหญ้าปล้อง ประจำปีงบประมาณ 2564</t>
  </si>
  <si>
    <t>โครงการป้องกันและแก้ไขปัญหายาเสพติด
ภายในตำบลหนองหญ้าปล้อง ประจำปีงบประมาณ 2564
(แผนพัฒนาฯ ฉบับปรับปรุงเพิ่มเติม               ครั้งที่ 3/2563 หน้า  14  ข้อ 53)</t>
  </si>
  <si>
    <t>เป็นค่าใช้จ่ายในการดำเนินงานโครงการฝึกอบรมชุดปฏิบัติการจิตอาสาภัยพิบัติประจำองค์กรปกครองส่วนท้องถิ่น ประจำปี 2564</t>
  </si>
  <si>
    <t>3.1 แผนงานสร้างความเข้มแข็งของชุมชน</t>
  </si>
  <si>
    <t>โครงการส่งเสริมการดำเนินงานตามแนวทางพระราชดำริเศรษฐกิจพอเพียง  ประจำปีงบประมาณ 2564
(แผนพัฒนาฯ หน้า  90 ข้อ 1)</t>
  </si>
  <si>
    <t>เป็นค่าใช้การในการดำเนินการจัดกิจกรรมโครงการส่งเสริมการดำเนินงานตามแนวทางพระราชดำริเศรษฐกิจพอเพียง  ประจำปีงบประมาณ 2564</t>
  </si>
  <si>
    <t>เป็นค่าใช้การในการดำเนินการจัดกิจกรรมโครงการป้องกันและลดอุบัติเหตุ      ทางถนน  ประจำปีงบประมาณ 2564</t>
  </si>
  <si>
    <t>เป็นค่าใช้จ่ายในการดำเนินงานโครงการส่งเสริมอาชีพผู้สูงอายุ ผู้พิการ กลุ่มสตรี และประชาชนทั่วไป  ภายในตำบลหนองหญ้าปล้อง ประจำปีงบประมาณ 2564</t>
  </si>
  <si>
    <t>โครงการส่งเสริมอาชีพผู้สูงอายุ ผู้พิการ กลุ่มสตรี และประชาชนทั่วไป  ภายในตำบลหนองหญ้าปล้อง ประจำปีงบประมาณ 2564
(แผนพัฒนาฯ หน้า  90  ข้อ 2)</t>
  </si>
  <si>
    <t>โครงการพัฒนาคุณภาพชีวิตผู้สูงอายุ กิจกรรมส่งเสริมการเรียนรู้ตลอดชีวิตของผู้สูงอายุ  ภายในตำบลหนองหญ้าปล้อง ประจำปีงบประมาณ 2564
(แผนพัฒนาฯ หน้า  90  ข้อ 3)</t>
  </si>
  <si>
    <t>เป็นค่าใช้จ่ายในการดำเนินงานโครงการพัฒนาคุณภาพชีวิตผู้สูงอายุ กิจกรรมส่งเสริมการเรียนรู้ตลอดชีวิตของผู้สูงอายุ  ภายในตำบลหนองหญ้าปล้อง ประจำปีงบประมาณ 2564</t>
  </si>
  <si>
    <t>โครงการฝึกอบรมชุดปฏิบัติการจิตอาสาภัยพิบัติประจำองค์กรปกครองส่วนท้องถิ่น ประจำปี 2564
(แผนพัฒนาฯ ฉบับปรับปรุงเพิ่มเติม               ครั้งที่ 3/2563 หน้า  13  ข้อ 49)</t>
  </si>
  <si>
    <t>โครงการส่งเสริมศูนย์ชุมชนคุ้มครองเด็กตำบลหนองหญ้าปล้อง ประจำปี 2564
(แผนพัฒนาฯ ฉบับปรับปรุงเพิ่มเติม               ครั้งที่ 3/2563 หน้า  13  ข้อ 51)</t>
  </si>
  <si>
    <t>โครงการวันเด็กแห่งชาติ ประจำปีงบประมาณ 2564
(แผนพัฒนาฯ หน้า  94 ข้อ 1)</t>
  </si>
  <si>
    <t xml:space="preserve">  อบต.หนองหญ้าปล้อง</t>
  </si>
  <si>
    <t>เพื่อจ่ายเป็นค่าโครงการวันเด็กแห่งชาติ ประจำปีงบประมาณ 2564</t>
  </si>
  <si>
    <t>โครงการสนับสนุนค่าใช้จ่ายในการบริหารสถานศึกษา จัดการเรียนการสอน (รายหัว) ประจำปีงบประมาณ 2564
(แผนพัฒนาฯ หน้า  94 ข้อ 2)</t>
  </si>
  <si>
    <t>เพื่อจ่ายเป็นค่าโครงการสนับสนุนค่าใช้จ่ายในการบริหารสถานศึกษา จัดการเรียนการสอน (รายหัว) ประจำปีงบประมาณ 2564</t>
  </si>
  <si>
    <t>โรงเรียนและศูนย์พัฒนาเด็กเล็กในเขต อบต.หนองหญ้าปล้อง</t>
  </si>
  <si>
    <t>ค่าอาหารเสริม (นม)
(แผนพัฒนาฯ หน้า  94 ข้อ 4)</t>
  </si>
  <si>
    <t>เพื่อจ่ายเป็นค่าโครงการสนับสนุนค่าใช้จ่ายในการบริหารสถานศึกษา  (อาหารกลางวัน) ของศพด.  ประจำปีงบประมาณ 2564</t>
  </si>
  <si>
    <t>เพื่อจ่ายเป็นค่าโค่าอาหารเสริม (นม)</t>
  </si>
  <si>
    <t>เพื่อจ่ายเป็นค่าจัดซื้อเครื่องปรับอากาศแบบติดผนัง ขนาด 24,000 บีทียู     จำนวน  3  เครื่อง</t>
  </si>
  <si>
    <t>ศูนย์พัฒนาเด็กเล็กในเขต อบต.หนองหญ้าปล้อง</t>
  </si>
  <si>
    <t>เพื่อจ่ายเป็นค่าโครงการส่งเสริมการเรียนรู้เด็กปฐมวัย ท้องถิ่นไทยผ่านการเล่น    (สนามเด็กเล่นสร้างปัญญา)</t>
  </si>
  <si>
    <t>เพื่อจ่ายเป็นค่าจัดซื้อเครื่องคอมพิวเตอร์ สำหรับงานสำนักงาน (จอแสดงภาพขนาดไม่น้อยกว่า 19 นิ้ว)  พร้อมอุปกรณ์  จำนวน  3  เครื่อง</t>
  </si>
  <si>
    <t>เพื่อจ่ายเป็นค่าโครงกาสนับสนุนค่าใช้จ่ายในการบริหารสถานศึกษา  (ค่าหนังสือเรียน)  ประจำปีงบประมาณ 2564</t>
  </si>
  <si>
    <t>โครงการสนับสนุนค่าใช้จ่ายในการบริหารสถานศึกษา  (ค่าอุปกรณ์การเรียน) ของศพด.      ประจำปีงบประมาณ 2564
(แผนพัฒนาฯ หน้า  95 ข้อ 8)</t>
  </si>
  <si>
    <t>โครงการสนับสนุนค่าใช้จ่ายในการบริหารสถานศึกษา  (ค่าหนังสือเรียน)  ประจำปีงบประมาณ 2564
(แผนพัฒนาฯ หน้า  95 ข้อ 7)</t>
  </si>
  <si>
    <t>โครงการสนับสนุนค่าใช้จ่ายในการบริหารสถานศึกษา  (ค่าเครื่องแบบนักเรียน)       ประจำปีงบประมาณ 2564
(แผนพัฒนาฯ หน้า  95 ข้อ 8)</t>
  </si>
  <si>
    <t>โศูนย์พัฒนาเด็กเล็กในเขต อบต.หนองหญ้าปล้อง</t>
  </si>
  <si>
    <t>โครงการสนับสนุนค่าใช้จ่ายในการบริหารสถานศึกษา  (ค่ากิจกรรมพัฒนาผู้เรียน)       ประจำปีงบประมาณ 2564
(แผนพัฒนาฯ หน้า  96 ข้อ 11)</t>
  </si>
  <si>
    <t>โครงการสนับสนุนค่าใช้จ่ายในการบริหารสถานศึกษา  (อาหารกลางวัน)  ของศพด.        ประจำปีงบประมาณ 2564
(แผนพัฒนาฯ หน้า  94 ข้อ 3)</t>
  </si>
  <si>
    <t>อบต.หนองหญ้าปล้อง</t>
  </si>
  <si>
    <t>โครงการประเพณีสงกรานต์
ประจำปีงบประมาณ 2564
(แผนพัฒนาฯ หน้า  100 ข้อ 2)</t>
  </si>
  <si>
    <t>เด็กเยาวชนในพื้นที่ตำบลหนองหญ้าปล้อง</t>
  </si>
  <si>
    <t>โครงการออกพรรษา แห่ชุชก
ประจำปีงบประมาณ 2564
(แผนพัฒนาฯ หน้า  100 ข้อ 3)</t>
  </si>
  <si>
    <t>เพื่อเป็นค่าใช้จ่ายในการจัดโครงการออกพรรษา แห่ชุชก
ประจำปีงบประมาณ 2564</t>
  </si>
  <si>
    <t>โครงการประเพณีบุญบั้งไฟ
ประจำปีงบประมาณ 2564
(แผนพัฒนาฯ หน้า  101 ข้อ 2)</t>
  </si>
  <si>
    <t>เพื่อจ่ายเป็นค่าโครงการสนับสนุนค่าใช้จ่ายในการบริหารสถานศึกษา  (ค่าอุปกรณ์การเรียน) ของศพด.  ประจำปีงบประมาณ 2564</t>
  </si>
  <si>
    <t>เพื่อจ่ายเป็นค่าโครงการสนับสนุนค่าใช้จ่ายในการบริหารสถานศึกษา                (ค่าเครื่องแบบนักเรียน)    ประจำปีงบประมาณ 2564</t>
  </si>
  <si>
    <t>เพื่อจ่ายเป็นค่าโครงการสนับสนุนค่าใช้จ่ายในการบริหารสถานศึกษา                   (ค่าเครื่องแบบนักเรียน)   ประจำปีงบประมาณ 2564</t>
  </si>
  <si>
    <t>กองการเกษตร</t>
  </si>
  <si>
    <t xml:space="preserve">เพื่อเป็นค่าใช้จ่ายในการดำเนินโครงการพิ่มศักยภาพในการแข่งขันพัฒนาศักยภาพมาตรฐานการเกษตรอุตสาหกรรม กิจกรรมนิทรรสการด้านปศุสัตว์และจำหน่ายสินค้าจากชุมชนท่องเที่ยว OTOp นวัตวิถี ประจำปี 2564 </t>
  </si>
  <si>
    <t xml:space="preserve"> </t>
  </si>
  <si>
    <t>อบต.
หนองหญ้าปล้อง</t>
  </si>
  <si>
    <t>โครงการค่าใช้จ่ายในการเลือกตั้งผู้บริหารและสมาชิกสภาองค์การบริหารส่วนตำบลหนองหญ้าปล้อง
(แผนพัฒนาฯ หน้า  97  ข้อ 2)</t>
  </si>
  <si>
    <t>โครงการอบรมคุณธรรมสำหรับผู้บริหาร  สมาชิกสภา พนักงานจ้าง พนักงานส่วนตำบล  ประจำปีงบประมาณ  2564
(แผนพัฒนาฯ หน้า  97  ข้อ 4)</t>
  </si>
  <si>
    <t>ค่าใช้จ่ายในการจัดกิจกรรมโครงการอบรมคุณธรรมสำหรับผู้บริหาร  สมาชิกสภา พนักงานจ้าง พนักงานส่วนตำบล  ประจำปีงบประมาณ  2564</t>
  </si>
  <si>
    <t>เพื่อจ่ายเป็นค่าจัดซื้อเครื่องคอมพิวเตอร์โน๊ตบุ้ค สำหรับงานประมวลผล       พร้อมอุปกรณ์  จำนวน  1  เครื่อง</t>
  </si>
  <si>
    <t>เพื่อเป็นค่าใช้จ่ายในการจัดโครงการอุดหนุนที่ทำการปกครองอำเภอบ้านด่านลานหอย เพื่อจัดงานประเพณีลอยกระทง เผาเทียน เล่นไฟ ร่วมกับจังหวัดสุโขทัย
ประจำปีงบประมาณ 2564</t>
  </si>
  <si>
    <t>เพื่อเป็นค่าใช้จ่ายในการจัดโครงการประเพณีบุญบั้งไฟ
ประจำปีงบประมาณ 2564</t>
  </si>
  <si>
    <t>โครงการส่งเสริมและสนับสนุนการแข่งขันกีฬาเชื่อมความสัมพันธ์ระหว่างตำบล           ประจำปีงบประมาณ 2564
(แผนพัฒนาฯ หน้า  101 ข้อ 1)</t>
  </si>
  <si>
    <t>เพื่อเป็นค่าใช้จ่ายในโครงการส่งเสริมและสนับสนุนการแข่งขันกีฬาเชื่อมความสัมพันธ์ระหว่างตำบล  ประจำปีงบประมาณ 2564</t>
  </si>
  <si>
    <t xml:space="preserve">เพื่อเป็นค่าใช้จ่ายในโครงการประเพณีสงกรานต์ ประจำปีงบประมาณ 2564
</t>
  </si>
  <si>
    <t>โครงการอุดหนุนองค์การบริหารส่วนตำบล       
ประจำปีงบประมาณ 2564  (1) โครงการจัดงานรัฐพิธีและการปกป้องสถาบันสำคัญของชาติ ประจำปี 2564 
(แผนพัฒนาฯ หน้า  114 ข้อ 1) (2) โครงการจัดงานบวงสรวงพระแม่ย่าและงานกาชาดจังหวัดสุโขทัย ประจำปี 2564 (แผนพัฒนาฯ หน้า  114 ข้อ 2)</t>
  </si>
  <si>
    <t>เพื่อเป็นค่าใช้จ่ายในการจัดโครงการอุดหนุนองค์การบริหารส่วนตำบล       
ประจำปีงบประมาณ 2564                                                                (1) โครงการจัดงานรัฐพิธีและการปกป้องสถาบันสำคัญของชาติ ประจำปี 2564 
(2) โครงการจัดงานบวงสรวงพระแม่ย่าและงานกาชาดจังหวัดสุโขทัย ประจำปี 2564</t>
  </si>
  <si>
    <t>เพื่อเป็นค่าใช้จ่ายในการจัดโครงการอุดหนุนสำนักงานส่งเสริมการปกครองท้องถิ่นจังหวัดสุโขทัย   ประจำปีงบประมาณ  2564</t>
  </si>
  <si>
    <t>โครงการจัดทำแผนที่ภาษีและทะเบียนทรัพย์สิน ประจำปี 2564                                 (แผนพัฒนาฯ หน้า  97 ข้อ 1)</t>
  </si>
  <si>
    <t xml:space="preserve">เพื่อเป็นค่าใช้จ่ายในการจัดโครงการจัดทำแผนที่ภาษีและทะเบียนทรัพย์สิน ประจำปี 2564 </t>
  </si>
  <si>
    <t>แผนงาน</t>
  </si>
  <si>
    <t>คิดเป็นร้อยละของโครงการทั้งหมด</t>
  </si>
  <si>
    <t>จำนวนงบประมาณ</t>
  </si>
  <si>
    <t>คิดเป็นร้อยละของงบประมาณทั้งหมด</t>
  </si>
  <si>
    <t>๑. ด้านการพัฒนาโครงสร้างพื้นฐาน</t>
  </si>
  <si>
    <t xml:space="preserve">    ๑.๑ แผนงานเคหะและชุมชน</t>
  </si>
  <si>
    <t xml:space="preserve">    ๑.2 แผนงานอุตสาหกรรมและการโยธา</t>
  </si>
  <si>
    <t>รวม</t>
  </si>
  <si>
    <t>๒. ด้านการส่งเสริมอาชีพ พัฒนาคุณภาพชีวิตและเศรษฐกิจสร้างสรรค์</t>
  </si>
  <si>
    <t xml:space="preserve">     ๒.๑ แผนงานสาธารณสุข</t>
  </si>
  <si>
    <t xml:space="preserve">     2.2 แผนงานสังคมสงเคราะห์</t>
  </si>
  <si>
    <t>๓. ด้านการส่งเสริมความมั่นคง พัฒนาสังคม และการอนุรักษ์ทรัพยากรธรรมชาติและสิ่งแวดล้อม</t>
  </si>
  <si>
    <t xml:space="preserve">     ๓.๑ แผนงานการรักษาความสงบภายใน</t>
  </si>
  <si>
    <t xml:space="preserve">     ๓.2 แผนงานสร้างความเข้มแข็งของชุมชน</t>
  </si>
  <si>
    <t>๔. ด้านการส่งเสริมการศึกษา ศาสนา การกีฬา และสืบสานวัฒนธรรมประเพณี ภูมิปัญญาท้องถิ่นและการท่องเที่ยวอย่างยั่งยืน</t>
  </si>
  <si>
    <t xml:space="preserve">     ๔.๑ แผนงานการศึกษา</t>
  </si>
  <si>
    <t xml:space="preserve">     ๔.๒ แผนงานการศาสนา วัฒนธรรมและ นันทนาการ</t>
  </si>
  <si>
    <t>๕. ด้านการส่งเสริมการเกษตรและแหล่งน้ำตามหลักปรัชญาเศรษฐกิจพอเพียง</t>
  </si>
  <si>
    <t xml:space="preserve">     ๕.1 แผนงานการเกษตร</t>
  </si>
  <si>
    <t>6. ด้านการส่งเสริมพัฒนาองค์กรและการบริหารจัดการบ้านเมืองที่ดี</t>
  </si>
  <si>
    <t xml:space="preserve">     6.1 แผนงานบริหารงานทั่วไป</t>
  </si>
  <si>
    <t>รวมทั้งสิ้น</t>
  </si>
  <si>
    <t>องค์การบริหารส่วนตำบลหนองหญ้าปล้อง  อำเภอบ้านด่านลานหอย  จังหวัดสุโขทัย</t>
  </si>
  <si>
    <t>สำนักงานปลัด/กองคลัง</t>
  </si>
  <si>
    <t>ขุดบ่อน้ำตื้นพร้อมท่อ บริเวณที่นางกฤษณา บัวนวล , นางแว่น อุทธสิน และนายราย  รักนาค  จำนวน  3  บ่อ</t>
  </si>
  <si>
    <t>เป็นค่าใช้จ่ายในการจัดซื้อเก้าอี้พนักงาน   จำนวน 2   ตัว</t>
  </si>
  <si>
    <t>เป็นค่าใช้จ่ายในการจัดซื้อตู้เก็บเอกสาร  จำนวน 3 หลัง</t>
  </si>
  <si>
    <r>
      <t xml:space="preserve">ครุภัณฑ์สำนักงาน
</t>
    </r>
    <r>
      <rPr>
        <sz val="14"/>
        <color rgb="FFFF0000"/>
        <rFont val="TH SarabunIT๙"/>
        <family val="2"/>
      </rPr>
      <t>(แผนพัฒนาฯ หน้าที่ 161 ลำดับที่ 4)</t>
    </r>
  </si>
  <si>
    <t>กองการศึกษา</t>
  </si>
  <si>
    <t>2. แผนงานการศึกษา</t>
  </si>
  <si>
    <t>เป็นค่าใช้จ่ายในการจัดซื้อเครื่องปรับอากาศแบบติผนัง  ขนาด 24000 บีทียู (ระบบ Inverter)  จำนวน 3 เครื่อง</t>
  </si>
  <si>
    <r>
      <t xml:space="preserve">ครุภัณฑ์การศึกษา
</t>
    </r>
    <r>
      <rPr>
        <sz val="14"/>
        <color rgb="FFFF0000"/>
        <rFont val="TH SarabunIT๙"/>
        <family val="2"/>
      </rPr>
      <t>(แผนพัฒนาฯ หน้าที่ 161 ลำดับที่ 4)</t>
    </r>
  </si>
  <si>
    <t>เป็นค่าใช้จ่ายในการโครงการส่งเสริมการเรียนรู้เด็กปฐมวัย ท้องถิ่นไทยผ่านการเล่น(สนามเด็กเล่นสร้างปัญญา)  ตำบลหนองหญ้าปล้อง</t>
  </si>
  <si>
    <t>เป็นค่าใช้จ่ายในการจัดซื้อครื่องคอมพิวเตอร์ สำหรับงานสำนักงาน(จอแสดภาพขนาดไม่น้อยกว่า 19 นิ้ว)  จำนวน  3  เครื่อง</t>
  </si>
  <si>
    <t>ครุภัรฑ์คอมพิวเตอร์
(แผนพัฒนาฯ หน้าที่ 163 ลำดับที่ 87)</t>
  </si>
  <si>
    <t>จัดซื้อคอมพิวเตอร์โน๊ตบุ้ค จำนวน  1  เครื่อง</t>
  </si>
  <si>
    <t>โครงการอุดหนุนที่ทำการปกครองอำเภอบ้านด่านลานหอย เพื่อจัดงานประเพณีลอยกระทง เผาเทียน เล่นไฟ ร่วมกับจังหวัดสุโขทัย
ประจำปีงบประมาณ 2564
(แผนพัฒนาฯ หน้า  111 ข้อ 1)</t>
  </si>
  <si>
    <t>โครงการเพิ่มศักยภาพในการแข่งขันพัฒนาศักยภาพมาตรฐานการเกษตรอุตสาหกรรม กิจกรรมนิทรรสการด้านปศุสัตว์และจำหน่ายสินค้าจากชุมชนท่องเที่ยว OTOP นวัตวิถี ประจำปี 2564 
(แผนพัฒนาฯ หน้า  102 ข้อ 1)</t>
  </si>
  <si>
    <t xml:space="preserve">  .</t>
  </si>
  <si>
    <t xml:space="preserve">000000000000000000 ออออออออออออ อก  </t>
  </si>
  <si>
    <t>เพื่อจ่ายเป็นค่าจัดซื้อเครื่องคอมพิวเตอร์ สำหรับงานสำนักงาน (จอแสดงภาพขนาดไม่น้อยกว่า 19 นิ้ว)  พร้อมอุปกรณ์  จำนวน  1  เครื่อง</t>
  </si>
  <si>
    <t>โครงการอุดหนุนสำนักงานส่งเสริมการปกครองท้องถิ่นจังหวัดสุโขทัย   ประจำปีงบประมาณ  2564 (แผนพัฒนาฯ หน้า  114 ข้อ 3)</t>
  </si>
  <si>
    <t>โครงการจัดซื้อครุภัณฑ์คอมพิวเตอร์
(แผนพัฒนาฯ ฉบับปรับปรุงเพิ่มเติม               ครั้งที่ 3/2563 หน้า  13  ข้อ 57)</t>
  </si>
  <si>
    <t>โครงการจัดซื้อครุภัณฑ์คอมพิวเตอร์
(แผนพัฒนาฯ ฉบับปรับปรุงเพิ่มเติม               ครั้งที่ 3/2563 หน้า  13  ข้อ 54)</t>
  </si>
  <si>
    <t>จัดซื้อครุภัณฑืไฟฟ้และวิทยุ</t>
  </si>
  <si>
    <t>โครงการจัดซื้อครุภัณฑ์สำนักงาน
(แผนพัฒนาฯ ฉบับปรับปรุงเพิ่มเติม               ครั้งที่ 3/2563 หน้า  13  ข้อ 55)</t>
  </si>
  <si>
    <t>โครงการจัดซื้อครุภัณฑ์การศึกษา
(แผนพัฒนาฯ ฉบับปรับปรุงเพิ่มเติม               ครั้งที่ 3/2563 หน้า  13  ข้อ 56)</t>
  </si>
  <si>
    <t>โครงการอุดหนุนองค์การบริหารส่วนตำบล       วังตะคร้อ ตามโครงการจัดตั้งูนย์ปฏิบัติการร่วมในการช่วยเหลือประชาชนฯ
ประจำปีงบประมาณ 2564
(แผนพัฒนาฯ หน้า  113ข้อ 1)</t>
  </si>
  <si>
    <t>เพื่อเป็นค่าใช้จ่ายในการจัดโครงการอุดหนุนองค์การบริหารส่วนตำบลวังตะคร้อ ตามโครงการจัดตั้งศูนย์ปฏิบัติการร่วมในการช่วยเหลือประชาชนฯ
ประจำปีงบประมาณ 2564</t>
  </si>
  <si>
    <t>โครงการจัดซื้อครุภัณฑ์คอมพิวเตอร์
(แผนพัฒนาฯ ฉบับปรับปรุงเพิ่มเติม               ครั้งที่ 3/2563 หน้า  13  ข้อ 52)</t>
  </si>
  <si>
    <t>โครงการจัดซื้อครุภัณฑ์คอมพิวเตอร์
(แผนพัฒนาฯ ฉบับปรับปรุงเพิ่มเติม               ครั้งที่ 3/2563 หน้า  13  ข้อ 53)</t>
  </si>
  <si>
    <t>โครงการจัดซื้อครุภัณฑ์คอมพิวเตอร์
(แผนพัฒนาฯ ฉบับปรับปรุงเพิ่มเติม               ครั้งที่ 3/2563 หน้า  13  ข้อ 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</si>
</sst>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sz val="14"/>
      <name val="Wingdings"/>
      <charset val="2"/>
    </font>
    <font>
      <sz val="11"/>
      <name val="TH SarabunIT๙"/>
      <family val="2"/>
    </font>
    <font>
      <sz val="11"/>
      <color theme="9" tint="-0.249977111117893"/>
      <name val="TH SarabunIT๙"/>
      <family val="2"/>
    </font>
    <font>
      <sz val="11"/>
      <color theme="1"/>
      <name val="TH SarabunPSK"/>
      <family val="2"/>
    </font>
    <font>
      <sz val="14"/>
      <color rgb="FFFF0000"/>
      <name val="TH SarabunIT๙"/>
      <family val="2"/>
    </font>
    <font>
      <b/>
      <sz val="14"/>
      <color theme="1"/>
      <name val="TH SarabunIT๙"/>
      <family val="2"/>
    </font>
    <font>
      <b/>
      <sz val="14"/>
      <color theme="8" tint="-0.249977111117893"/>
      <name val="TH SarabunIT๙"/>
      <family val="2"/>
    </font>
    <font>
      <sz val="12"/>
      <color theme="1"/>
      <name val="TH SarabunIT๙"/>
      <family val="2"/>
    </font>
    <font>
      <sz val="14"/>
      <name val="TH SarabunIT๙"/>
    </font>
    <font>
      <b/>
      <sz val="14"/>
      <name val="TH SarabunIT๙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187" fontId="3" fillId="0" borderId="0" xfId="3" applyNumberFormat="1" applyFont="1" applyAlignment="1">
      <alignment horizontal="right"/>
    </xf>
    <xf numFmtId="0" fontId="3" fillId="0" borderId="0" xfId="2" applyFont="1" applyAlignment="1">
      <alignment horizontal="right"/>
    </xf>
    <xf numFmtId="187" fontId="3" fillId="0" borderId="0" xfId="3" applyNumberFormat="1" applyFont="1"/>
    <xf numFmtId="0" fontId="8" fillId="0" borderId="0" xfId="0" applyFont="1"/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87" fontId="6" fillId="0" borderId="1" xfId="1" applyNumberFormat="1" applyFont="1" applyBorder="1" applyAlignment="1">
      <alignment horizontal="center" vertical="top" wrapText="1"/>
    </xf>
    <xf numFmtId="187" fontId="6" fillId="0" borderId="1" xfId="1" applyNumberFormat="1" applyFont="1" applyBorder="1" applyAlignment="1">
      <alignment vertical="top" wrapText="1"/>
    </xf>
    <xf numFmtId="187" fontId="8" fillId="0" borderId="0" xfId="1" applyNumberFormat="1" applyFont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187" fontId="9" fillId="0" borderId="1" xfId="1" applyNumberFormat="1" applyFont="1" applyBorder="1" applyAlignment="1">
      <alignment horizontal="center" vertical="top" wrapText="1"/>
    </xf>
    <xf numFmtId="187" fontId="9" fillId="0" borderId="1" xfId="1" applyNumberFormat="1" applyFont="1" applyBorder="1" applyAlignment="1">
      <alignment vertical="top" wrapText="1"/>
    </xf>
    <xf numFmtId="3" fontId="6" fillId="0" borderId="1" xfId="0" applyNumberFormat="1" applyFont="1" applyBorder="1" applyAlignment="1">
      <alignment vertical="top" wrapText="1"/>
    </xf>
    <xf numFmtId="0" fontId="9" fillId="0" borderId="0" xfId="2" applyFont="1"/>
    <xf numFmtId="0" fontId="9" fillId="0" borderId="0" xfId="2" applyFont="1" applyAlignment="1">
      <alignment horizontal="center"/>
    </xf>
    <xf numFmtId="187" fontId="9" fillId="0" borderId="0" xfId="3" applyNumberFormat="1" applyFont="1" applyAlignment="1">
      <alignment horizontal="right"/>
    </xf>
    <xf numFmtId="0" fontId="9" fillId="0" borderId="0" xfId="2" applyFont="1" applyAlignment="1">
      <alignment horizontal="right"/>
    </xf>
    <xf numFmtId="187" fontId="9" fillId="0" borderId="0" xfId="3" applyNumberFormat="1" applyFont="1"/>
    <xf numFmtId="0" fontId="6" fillId="0" borderId="1" xfId="2" applyFont="1" applyBorder="1" applyAlignment="1">
      <alignment horizontal="left" vertical="top" wrapText="1"/>
    </xf>
    <xf numFmtId="187" fontId="6" fillId="0" borderId="1" xfId="3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187" fontId="6" fillId="0" borderId="4" xfId="1" applyNumberFormat="1" applyFont="1" applyBorder="1" applyAlignment="1">
      <alignment vertical="top" wrapText="1"/>
    </xf>
    <xf numFmtId="187" fontId="6" fillId="0" borderId="4" xfId="1" applyNumberFormat="1" applyFont="1" applyBorder="1" applyAlignment="1">
      <alignment horizontal="center" vertical="top" wrapText="1"/>
    </xf>
    <xf numFmtId="187" fontId="5" fillId="2" borderId="1" xfId="1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187" fontId="8" fillId="0" borderId="0" xfId="1" applyNumberFormat="1" applyFont="1" applyAlignment="1">
      <alignment horizontal="center"/>
    </xf>
    <xf numFmtId="43" fontId="5" fillId="0" borderId="1" xfId="0" applyNumberFormat="1" applyFont="1" applyBorder="1" applyAlignment="1">
      <alignment horizontal="center" vertical="top" wrapText="1"/>
    </xf>
    <xf numFmtId="187" fontId="6" fillId="0" borderId="0" xfId="1" applyNumberFormat="1" applyFont="1" applyBorder="1" applyAlignment="1">
      <alignment horizontal="center" vertical="top" wrapText="1"/>
    </xf>
    <xf numFmtId="187" fontId="6" fillId="0" borderId="1" xfId="1" applyNumberFormat="1" applyFont="1" applyBorder="1" applyAlignment="1">
      <alignment horizontal="center" vertical="center" wrapText="1"/>
    </xf>
    <xf numFmtId="187" fontId="10" fillId="0" borderId="1" xfId="1" applyNumberFormat="1" applyFont="1" applyBorder="1" applyAlignment="1">
      <alignment horizontal="center" vertical="center" wrapText="1"/>
    </xf>
    <xf numFmtId="187" fontId="5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6" fillId="0" borderId="1" xfId="2" applyFont="1" applyFill="1" applyBorder="1" applyAlignment="1">
      <alignment horizontal="left" vertical="top" wrapText="1"/>
    </xf>
    <xf numFmtId="187" fontId="6" fillId="0" borderId="1" xfId="3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vertical="top" wrapText="1"/>
    </xf>
    <xf numFmtId="187" fontId="11" fillId="0" borderId="0" xfId="1" applyNumberFormat="1" applyFont="1" applyAlignment="1">
      <alignment horizontal="center"/>
    </xf>
    <xf numFmtId="187" fontId="11" fillId="0" borderId="0" xfId="1" applyNumberFormat="1" applyFont="1"/>
    <xf numFmtId="187" fontId="6" fillId="0" borderId="1" xfId="1" applyNumberFormat="1" applyFont="1" applyBorder="1" applyAlignment="1">
      <alignment horizontal="right" vertical="top" wrapText="1"/>
    </xf>
    <xf numFmtId="0" fontId="6" fillId="0" borderId="1" xfId="2" applyFont="1" applyFill="1" applyBorder="1" applyAlignment="1">
      <alignment horizontal="right" vertical="center" wrapText="1"/>
    </xf>
    <xf numFmtId="0" fontId="5" fillId="0" borderId="1" xfId="1" applyNumberFormat="1" applyFont="1" applyBorder="1" applyAlignment="1">
      <alignment horizontal="right" vertical="top" wrapText="1"/>
    </xf>
    <xf numFmtId="187" fontId="11" fillId="0" borderId="0" xfId="1" applyNumberFormat="1" applyFont="1" applyAlignment="1">
      <alignment horizontal="right"/>
    </xf>
    <xf numFmtId="0" fontId="6" fillId="0" borderId="1" xfId="2" applyFont="1" applyBorder="1" applyAlignment="1">
      <alignment horizontal="right" vertical="center" wrapText="1"/>
    </xf>
    <xf numFmtId="187" fontId="6" fillId="0" borderId="1" xfId="1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87" fontId="5" fillId="2" borderId="1" xfId="1" applyNumberFormat="1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13" fillId="0" borderId="0" xfId="0" applyFont="1"/>
    <xf numFmtId="0" fontId="13" fillId="0" borderId="1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1" applyNumberFormat="1" applyFont="1" applyBorder="1" applyAlignment="1">
      <alignment horizontal="center" vertical="top" wrapText="1"/>
    </xf>
    <xf numFmtId="187" fontId="8" fillId="0" borderId="0" xfId="0" applyNumberFormat="1" applyFont="1"/>
    <xf numFmtId="187" fontId="5" fillId="0" borderId="4" xfId="0" applyNumberFormat="1" applyFont="1" applyBorder="1" applyAlignment="1">
      <alignment horizontal="center" vertical="top" wrapText="1"/>
    </xf>
    <xf numFmtId="187" fontId="11" fillId="0" borderId="0" xfId="0" applyNumberFormat="1" applyFont="1"/>
    <xf numFmtId="187" fontId="5" fillId="0" borderId="1" xfId="0" applyNumberFormat="1" applyFont="1" applyBorder="1" applyAlignment="1">
      <alignment horizontal="left" vertical="top" wrapText="1" indent="2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top" readingOrder="1"/>
      <protection locked="0"/>
    </xf>
    <xf numFmtId="187" fontId="6" fillId="0" borderId="1" xfId="1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187" fontId="15" fillId="3" borderId="5" xfId="3" applyNumberFormat="1" applyFont="1" applyFill="1" applyBorder="1" applyAlignment="1">
      <alignment horizontal="center" vertical="center"/>
    </xf>
    <xf numFmtId="187" fontId="15" fillId="3" borderId="1" xfId="3" applyNumberFormat="1" applyFont="1" applyFill="1" applyBorder="1" applyAlignment="1">
      <alignment horizontal="center" vertical="center" wrapText="1"/>
    </xf>
    <xf numFmtId="0" fontId="1" fillId="4" borderId="0" xfId="2" applyFont="1" applyFill="1"/>
    <xf numFmtId="0" fontId="6" fillId="0" borderId="1" xfId="2" applyFont="1" applyBorder="1" applyAlignment="1">
      <alignment horizontal="left" vertical="center" wrapText="1"/>
    </xf>
    <xf numFmtId="187" fontId="9" fillId="0" borderId="1" xfId="3" applyNumberFormat="1" applyFont="1" applyBorder="1" applyAlignment="1">
      <alignment horizontal="center" vertical="center"/>
    </xf>
    <xf numFmtId="43" fontId="9" fillId="0" borderId="1" xfId="3" applyFont="1" applyBorder="1" applyAlignment="1">
      <alignment vertical="center"/>
    </xf>
    <xf numFmtId="187" fontId="9" fillId="0" borderId="1" xfId="3" applyNumberFormat="1" applyFont="1" applyBorder="1" applyAlignment="1">
      <alignment vertical="center"/>
    </xf>
    <xf numFmtId="0" fontId="5" fillId="5" borderId="1" xfId="2" applyFont="1" applyFill="1" applyBorder="1" applyAlignment="1">
      <alignment horizontal="center" vertical="center" wrapText="1"/>
    </xf>
    <xf numFmtId="187" fontId="15" fillId="5" borderId="1" xfId="3" applyNumberFormat="1" applyFont="1" applyFill="1" applyBorder="1" applyAlignment="1">
      <alignment horizontal="center" vertical="center"/>
    </xf>
    <xf numFmtId="43" fontId="15" fillId="5" borderId="1" xfId="3" applyFont="1" applyFill="1" applyBorder="1" applyAlignment="1">
      <alignment horizontal="center" vertical="center"/>
    </xf>
    <xf numFmtId="187" fontId="9" fillId="0" borderId="1" xfId="3" applyNumberFormat="1" applyFont="1" applyBorder="1" applyAlignment="1">
      <alignment horizontal="center"/>
    </xf>
    <xf numFmtId="0" fontId="1" fillId="5" borderId="0" xfId="2" applyFont="1" applyFill="1"/>
    <xf numFmtId="0" fontId="6" fillId="0" borderId="1" xfId="2" applyFont="1" applyBorder="1" applyAlignment="1">
      <alignment horizontal="left" vertical="center"/>
    </xf>
    <xf numFmtId="187" fontId="16" fillId="5" borderId="1" xfId="3" applyNumberFormat="1" applyFont="1" applyFill="1" applyBorder="1" applyAlignment="1">
      <alignment horizontal="left" vertical="center" wrapText="1"/>
    </xf>
    <xf numFmtId="187" fontId="16" fillId="5" borderId="1" xfId="3" applyNumberFormat="1" applyFont="1" applyFill="1" applyBorder="1" applyAlignment="1">
      <alignment horizontal="center" vertical="center"/>
    </xf>
    <xf numFmtId="187" fontId="17" fillId="0" borderId="1" xfId="3" applyNumberFormat="1" applyFont="1" applyBorder="1" applyAlignment="1">
      <alignment horizontal="center"/>
    </xf>
    <xf numFmtId="43" fontId="15" fillId="5" borderId="1" xfId="3" applyNumberFormat="1" applyFont="1" applyFill="1" applyBorder="1" applyAlignment="1">
      <alignment horizontal="center" vertical="center"/>
    </xf>
    <xf numFmtId="43" fontId="16" fillId="5" borderId="1" xfId="3" applyNumberFormat="1" applyFont="1" applyFill="1" applyBorder="1" applyAlignment="1">
      <alignment horizontal="center" vertical="center"/>
    </xf>
    <xf numFmtId="187" fontId="5" fillId="0" borderId="0" xfId="0" applyNumberFormat="1" applyFont="1" applyAlignment="1" applyProtection="1">
      <alignment horizontal="left" vertical="top" wrapText="1" readingOrder="1"/>
      <protection locked="0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NumberFormat="1" applyFont="1" applyBorder="1" applyAlignment="1">
      <alignment vertical="top" wrapText="1"/>
    </xf>
    <xf numFmtId="187" fontId="6" fillId="0" borderId="0" xfId="0" applyNumberFormat="1" applyFont="1" applyBorder="1" applyAlignment="1">
      <alignment vertical="top" wrapText="1"/>
    </xf>
    <xf numFmtId="187" fontId="6" fillId="0" borderId="0" xfId="1" applyNumberFormat="1" applyFont="1" applyBorder="1" applyAlignment="1">
      <alignment vertical="top" wrapText="1"/>
    </xf>
    <xf numFmtId="187" fontId="5" fillId="0" borderId="0" xfId="1" applyNumberFormat="1" applyFont="1" applyBorder="1" applyAlignment="1">
      <alignment horizontal="center" vertical="top" wrapText="1"/>
    </xf>
    <xf numFmtId="0" fontId="8" fillId="0" borderId="0" xfId="0" applyFont="1" applyBorder="1"/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187" fontId="18" fillId="0" borderId="0" xfId="0" applyNumberFormat="1" applyFont="1" applyBorder="1" applyAlignment="1">
      <alignment vertical="top" wrapText="1"/>
    </xf>
    <xf numFmtId="187" fontId="18" fillId="0" borderId="0" xfId="1" applyNumberFormat="1" applyFont="1" applyBorder="1" applyAlignment="1">
      <alignment horizontal="center" vertical="top" wrapText="1"/>
    </xf>
    <xf numFmtId="187" fontId="18" fillId="0" borderId="0" xfId="1" applyNumberFormat="1" applyFont="1" applyBorder="1" applyAlignment="1">
      <alignment vertical="top" wrapText="1"/>
    </xf>
    <xf numFmtId="187" fontId="19" fillId="0" borderId="0" xfId="1" applyNumberFormat="1" applyFont="1" applyBorder="1" applyAlignment="1">
      <alignment horizontal="center" vertical="top" wrapText="1"/>
    </xf>
    <xf numFmtId="187" fontId="15" fillId="0" borderId="1" xfId="3" applyNumberFormat="1" applyFont="1" applyBorder="1" applyAlignment="1">
      <alignment horizontal="center"/>
    </xf>
    <xf numFmtId="43" fontId="15" fillId="0" borderId="1" xfId="3" applyNumberFormat="1" applyFont="1" applyBorder="1" applyAlignment="1">
      <alignment vertical="center"/>
    </xf>
    <xf numFmtId="0" fontId="5" fillId="4" borderId="3" xfId="2" applyFont="1" applyFill="1" applyBorder="1" applyAlignment="1">
      <alignment horizontal="left" vertical="center" wrapText="1"/>
    </xf>
    <xf numFmtId="0" fontId="5" fillId="4" borderId="6" xfId="2" applyFont="1" applyFill="1" applyBorder="1" applyAlignment="1">
      <alignment horizontal="left" vertical="center" wrapText="1"/>
    </xf>
    <xf numFmtId="0" fontId="7" fillId="0" borderId="0" xfId="2" applyFont="1" applyAlignment="1">
      <alignment horizontal="center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87" fontId="5" fillId="2" borderId="5" xfId="1" applyNumberFormat="1" applyFont="1" applyFill="1" applyBorder="1" applyAlignment="1">
      <alignment horizontal="center" vertical="center" wrapText="1"/>
    </xf>
    <xf numFmtId="187" fontId="5" fillId="2" borderId="4" xfId="1" applyNumberFormat="1" applyFont="1" applyFill="1" applyBorder="1" applyAlignment="1">
      <alignment horizontal="center" vertical="center" wrapText="1"/>
    </xf>
    <xf numFmtId="187" fontId="5" fillId="2" borderId="3" xfId="1" applyNumberFormat="1" applyFont="1" applyFill="1" applyBorder="1" applyAlignment="1">
      <alignment horizontal="center" vertical="center" wrapText="1"/>
    </xf>
    <xf numFmtId="187" fontId="5" fillId="2" borderId="6" xfId="1" applyNumberFormat="1" applyFont="1" applyFill="1" applyBorder="1" applyAlignment="1">
      <alignment horizontal="center" vertical="center" wrapText="1"/>
    </xf>
    <xf numFmtId="187" fontId="5" fillId="2" borderId="2" xfId="1" applyNumberFormat="1" applyFont="1" applyFill="1" applyBorder="1" applyAlignment="1">
      <alignment horizontal="center" vertical="center" wrapText="1"/>
    </xf>
    <xf numFmtId="187" fontId="5" fillId="2" borderId="5" xfId="1" applyNumberFormat="1" applyFont="1" applyFill="1" applyBorder="1" applyAlignment="1">
      <alignment horizontal="right" vertical="center" wrapText="1"/>
    </xf>
    <xf numFmtId="187" fontId="5" fillId="2" borderId="4" xfId="1" applyNumberFormat="1" applyFont="1" applyFill="1" applyBorder="1" applyAlignment="1">
      <alignment horizontal="right" vertical="center" wrapText="1"/>
    </xf>
  </cellXfs>
  <cellStyles count="4">
    <cellStyle name="เครื่องหมายจุลภาค 2" xfId="3" xr:uid="{00000000-0005-0000-0000-000001000000}"/>
    <cellStyle name="จุลภาค" xfId="1" builtinId="3"/>
    <cellStyle name="ปกติ" xfId="0" builtinId="0"/>
    <cellStyle name="ปกติ 2" xfId="2" xr:uid="{00000000-0005-0000-0000-000003000000}"/>
  </cellStyles>
  <dxfs count="2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H SarabunIT๙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H SarabunIT๙"/>
        <scheme val="none"/>
      </font>
      <numFmt numFmtId="187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187" formatCode="_-* #,##0_-;\-* #,##0_-;_-* &quot;-&quot;??_-;_-@_-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IT๙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name val="TH SarabunIT๙"/>
        <scheme val="none"/>
      </font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6</xdr:row>
      <xdr:rowOff>215516</xdr:rowOff>
    </xdr:from>
    <xdr:to>
      <xdr:col>15</xdr:col>
      <xdr:colOff>0</xdr:colOff>
      <xdr:row>6</xdr:row>
      <xdr:rowOff>215516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0403289" y="1283153"/>
          <a:ext cx="1748936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31401</xdr:colOff>
      <xdr:row>34</xdr:row>
      <xdr:rowOff>456153</xdr:rowOff>
    </xdr:from>
    <xdr:to>
      <xdr:col>16</xdr:col>
      <xdr:colOff>261676</xdr:colOff>
      <xdr:row>34</xdr:row>
      <xdr:rowOff>471016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0425165" y="3198516"/>
          <a:ext cx="2281813" cy="14863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31401</xdr:colOff>
      <xdr:row>33</xdr:row>
      <xdr:rowOff>408215</xdr:rowOff>
    </xdr:from>
    <xdr:to>
      <xdr:col>16</xdr:col>
      <xdr:colOff>261676</xdr:colOff>
      <xdr:row>33</xdr:row>
      <xdr:rowOff>414390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10425165" y="2438819"/>
          <a:ext cx="2281813" cy="6175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41868</xdr:colOff>
      <xdr:row>37</xdr:row>
      <xdr:rowOff>466620</xdr:rowOff>
    </xdr:from>
    <xdr:to>
      <xdr:col>16</xdr:col>
      <xdr:colOff>272143</xdr:colOff>
      <xdr:row>37</xdr:row>
      <xdr:rowOff>481483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10435632" y="5825741"/>
          <a:ext cx="2281813" cy="14863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30459</xdr:colOff>
      <xdr:row>38</xdr:row>
      <xdr:rowOff>437103</xdr:rowOff>
    </xdr:from>
    <xdr:to>
      <xdr:col>16</xdr:col>
      <xdr:colOff>272143</xdr:colOff>
      <xdr:row>38</xdr:row>
      <xdr:rowOff>450082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10424223" y="6748724"/>
          <a:ext cx="2293222" cy="12979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10468</xdr:colOff>
      <xdr:row>39</xdr:row>
      <xdr:rowOff>648955</xdr:rowOff>
    </xdr:from>
    <xdr:to>
      <xdr:col>17</xdr:col>
      <xdr:colOff>20934</xdr:colOff>
      <xdr:row>39</xdr:row>
      <xdr:rowOff>662624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10404232" y="7913076"/>
          <a:ext cx="2355081" cy="13669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62802</xdr:colOff>
      <xdr:row>40</xdr:row>
      <xdr:rowOff>345412</xdr:rowOff>
    </xdr:from>
    <xdr:to>
      <xdr:col>16</xdr:col>
      <xdr:colOff>272143</xdr:colOff>
      <xdr:row>40</xdr:row>
      <xdr:rowOff>351855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V="1">
          <a:off x="10456566" y="8802775"/>
          <a:ext cx="2260879" cy="6443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282610</xdr:colOff>
      <xdr:row>42</xdr:row>
      <xdr:rowOff>282613</xdr:rowOff>
    </xdr:from>
    <xdr:to>
      <xdr:col>14</xdr:col>
      <xdr:colOff>292135</xdr:colOff>
      <xdr:row>42</xdr:row>
      <xdr:rowOff>282613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10383297" y="10644976"/>
          <a:ext cx="1767986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41</xdr:row>
      <xdr:rowOff>491950</xdr:rowOff>
    </xdr:from>
    <xdr:to>
      <xdr:col>17</xdr:col>
      <xdr:colOff>20934</xdr:colOff>
      <xdr:row>41</xdr:row>
      <xdr:rowOff>499899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V="1">
          <a:off x="10403289" y="9661071"/>
          <a:ext cx="2356024" cy="7949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31402</xdr:colOff>
      <xdr:row>43</xdr:row>
      <xdr:rowOff>535136</xdr:rowOff>
    </xdr:from>
    <xdr:to>
      <xdr:col>15</xdr:col>
      <xdr:colOff>40927</xdr:colOff>
      <xdr:row>43</xdr:row>
      <xdr:rowOff>535136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10425166" y="11368515"/>
          <a:ext cx="1767986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5965</xdr:colOff>
      <xdr:row>35</xdr:row>
      <xdr:rowOff>383720</xdr:rowOff>
    </xdr:from>
    <xdr:to>
      <xdr:col>16</xdr:col>
      <xdr:colOff>236240</xdr:colOff>
      <xdr:row>35</xdr:row>
      <xdr:rowOff>398583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C3B01CEF-B272-4376-BB9B-6A1D5D1E58AB}"/>
            </a:ext>
          </a:extLst>
        </xdr:cNvPr>
        <xdr:cNvCxnSpPr/>
      </xdr:nvCxnSpPr>
      <xdr:spPr>
        <a:xfrm>
          <a:off x="10399729" y="4078583"/>
          <a:ext cx="2281813" cy="14863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20934</xdr:colOff>
      <xdr:row>36</xdr:row>
      <xdr:rowOff>439615</xdr:rowOff>
    </xdr:from>
    <xdr:to>
      <xdr:col>16</xdr:col>
      <xdr:colOff>251209</xdr:colOff>
      <xdr:row>36</xdr:row>
      <xdr:rowOff>454478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8F15B70E-389E-46F5-9A0C-D6B1817103A1}"/>
            </a:ext>
          </a:extLst>
        </xdr:cNvPr>
        <xdr:cNvCxnSpPr/>
      </xdr:nvCxnSpPr>
      <xdr:spPr>
        <a:xfrm>
          <a:off x="10414698" y="4846236"/>
          <a:ext cx="2281813" cy="14863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</xdr:row>
      <xdr:rowOff>215516</xdr:rowOff>
    </xdr:from>
    <xdr:to>
      <xdr:col>15</xdr:col>
      <xdr:colOff>0</xdr:colOff>
      <xdr:row>5</xdr:row>
      <xdr:rowOff>215516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7FAEB340-B921-4749-A354-1466B7052916}"/>
            </a:ext>
          </a:extLst>
        </xdr:cNvPr>
        <xdr:cNvCxnSpPr/>
      </xdr:nvCxnSpPr>
      <xdr:spPr>
        <a:xfrm>
          <a:off x="10403289" y="1523895"/>
          <a:ext cx="1748936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</xdr:row>
      <xdr:rowOff>388664</xdr:rowOff>
    </xdr:from>
    <xdr:to>
      <xdr:col>15</xdr:col>
      <xdr:colOff>0</xdr:colOff>
      <xdr:row>22</xdr:row>
      <xdr:rowOff>388664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9937750" y="9532664"/>
          <a:ext cx="161925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272143</xdr:colOff>
      <xdr:row>12</xdr:row>
      <xdr:rowOff>249620</xdr:rowOff>
    </xdr:from>
    <xdr:to>
      <xdr:col>17</xdr:col>
      <xdr:colOff>282610</xdr:colOff>
      <xdr:row>12</xdr:row>
      <xdr:rowOff>261676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10561236" y="3787477"/>
          <a:ext cx="2648160" cy="12056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254876</xdr:rowOff>
    </xdr:from>
    <xdr:to>
      <xdr:col>15</xdr:col>
      <xdr:colOff>0</xdr:colOff>
      <xdr:row>15</xdr:row>
      <xdr:rowOff>254876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9937750" y="7636751"/>
          <a:ext cx="161925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252247</xdr:colOff>
      <xdr:row>23</xdr:row>
      <xdr:rowOff>369176</xdr:rowOff>
    </xdr:from>
    <xdr:to>
      <xdr:col>15</xdr:col>
      <xdr:colOff>0</xdr:colOff>
      <xdr:row>23</xdr:row>
      <xdr:rowOff>369176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9920122" y="10227551"/>
          <a:ext cx="1636878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252247</xdr:colOff>
      <xdr:row>24</xdr:row>
      <xdr:rowOff>377059</xdr:rowOff>
    </xdr:from>
    <xdr:to>
      <xdr:col>15</xdr:col>
      <xdr:colOff>0</xdr:colOff>
      <xdr:row>24</xdr:row>
      <xdr:rowOff>377059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20122" y="10949809"/>
          <a:ext cx="1636878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261677</xdr:colOff>
      <xdr:row>13</xdr:row>
      <xdr:rowOff>219807</xdr:rowOff>
    </xdr:from>
    <xdr:to>
      <xdr:col>17</xdr:col>
      <xdr:colOff>272144</xdr:colOff>
      <xdr:row>13</xdr:row>
      <xdr:rowOff>231863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987A4A7A-815C-458F-9188-92F158E52592}"/>
            </a:ext>
          </a:extLst>
        </xdr:cNvPr>
        <xdr:cNvCxnSpPr/>
      </xdr:nvCxnSpPr>
      <xdr:spPr>
        <a:xfrm>
          <a:off x="10550770" y="4239148"/>
          <a:ext cx="2648160" cy="12056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4535</xdr:colOff>
      <xdr:row>5</xdr:row>
      <xdr:rowOff>242060</xdr:rowOff>
    </xdr:from>
    <xdr:to>
      <xdr:col>18</xdr:col>
      <xdr:colOff>15002</xdr:colOff>
      <xdr:row>5</xdr:row>
      <xdr:rowOff>254116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8C06E82C-9167-47AE-9551-0B212960C2C0}"/>
            </a:ext>
          </a:extLst>
        </xdr:cNvPr>
        <xdr:cNvCxnSpPr/>
      </xdr:nvCxnSpPr>
      <xdr:spPr>
        <a:xfrm>
          <a:off x="10586705" y="1341098"/>
          <a:ext cx="2648160" cy="12056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20935</xdr:colOff>
      <xdr:row>6</xdr:row>
      <xdr:rowOff>261676</xdr:rowOff>
    </xdr:from>
    <xdr:to>
      <xdr:col>18</xdr:col>
      <xdr:colOff>31402</xdr:colOff>
      <xdr:row>6</xdr:row>
      <xdr:rowOff>273732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D06AE735-9123-4439-B359-3635FB440B6E}"/>
            </a:ext>
          </a:extLst>
        </xdr:cNvPr>
        <xdr:cNvCxnSpPr/>
      </xdr:nvCxnSpPr>
      <xdr:spPr>
        <a:xfrm>
          <a:off x="10603105" y="1842198"/>
          <a:ext cx="2648160" cy="12056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10467</xdr:colOff>
      <xdr:row>14</xdr:row>
      <xdr:rowOff>230275</xdr:rowOff>
    </xdr:from>
    <xdr:to>
      <xdr:col>18</xdr:col>
      <xdr:colOff>20934</xdr:colOff>
      <xdr:row>14</xdr:row>
      <xdr:rowOff>242331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99F81167-7209-4F35-BD11-3D0F09FE006E}"/>
            </a:ext>
          </a:extLst>
        </xdr:cNvPr>
        <xdr:cNvCxnSpPr/>
      </xdr:nvCxnSpPr>
      <xdr:spPr>
        <a:xfrm>
          <a:off x="10592637" y="4301951"/>
          <a:ext cx="2648160" cy="12056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17972</xdr:colOff>
      <xdr:row>5</xdr:row>
      <xdr:rowOff>485238</xdr:rowOff>
    </xdr:from>
    <xdr:to>
      <xdr:col>17</xdr:col>
      <xdr:colOff>260590</xdr:colOff>
      <xdr:row>5</xdr:row>
      <xdr:rowOff>503210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5ED1FCDE-7D18-44C0-80C6-B4CD8BA3EB71}"/>
            </a:ext>
          </a:extLst>
        </xdr:cNvPr>
        <xdr:cNvCxnSpPr/>
      </xdr:nvCxnSpPr>
      <xdr:spPr>
        <a:xfrm>
          <a:off x="9723947" y="6647913"/>
          <a:ext cx="3490643" cy="17972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</xdr:row>
      <xdr:rowOff>485598</xdr:rowOff>
    </xdr:from>
    <xdr:to>
      <xdr:col>18</xdr:col>
      <xdr:colOff>0</xdr:colOff>
      <xdr:row>6</xdr:row>
      <xdr:rowOff>485598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4E964380-A0A7-4B76-9896-32D1FB6CCFFD}"/>
            </a:ext>
          </a:extLst>
        </xdr:cNvPr>
        <xdr:cNvCxnSpPr/>
      </xdr:nvCxnSpPr>
      <xdr:spPr>
        <a:xfrm>
          <a:off x="9715500" y="7600773"/>
          <a:ext cx="3533775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5</xdr:row>
      <xdr:rowOff>350448</xdr:rowOff>
    </xdr:from>
    <xdr:to>
      <xdr:col>17</xdr:col>
      <xdr:colOff>278562</xdr:colOff>
      <xdr:row>5</xdr:row>
      <xdr:rowOff>377406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686745" y="1419764"/>
          <a:ext cx="3558397" cy="26958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</xdr:row>
      <xdr:rowOff>323850</xdr:rowOff>
    </xdr:from>
    <xdr:to>
      <xdr:col>18</xdr:col>
      <xdr:colOff>0</xdr:colOff>
      <xdr:row>6</xdr:row>
      <xdr:rowOff>323850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9120395" y="2096328"/>
          <a:ext cx="3270388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7</xdr:row>
      <xdr:rowOff>333375</xdr:rowOff>
    </xdr:from>
    <xdr:to>
      <xdr:col>18</xdr:col>
      <xdr:colOff>0</xdr:colOff>
      <xdr:row>7</xdr:row>
      <xdr:rowOff>333375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120395" y="2818158"/>
          <a:ext cx="3270388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494222</xdr:rowOff>
    </xdr:from>
    <xdr:to>
      <xdr:col>17</xdr:col>
      <xdr:colOff>287008</xdr:colOff>
      <xdr:row>8</xdr:row>
      <xdr:rowOff>494222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53FD88F0-68D6-4320-BC30-F3501F5095F7}"/>
            </a:ext>
          </a:extLst>
        </xdr:cNvPr>
        <xdr:cNvCxnSpPr/>
      </xdr:nvCxnSpPr>
      <xdr:spPr>
        <a:xfrm>
          <a:off x="9704717" y="3720142"/>
          <a:ext cx="3548871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8985</xdr:colOff>
      <xdr:row>9</xdr:row>
      <xdr:rowOff>368420</xdr:rowOff>
    </xdr:from>
    <xdr:to>
      <xdr:col>17</xdr:col>
      <xdr:colOff>295993</xdr:colOff>
      <xdr:row>9</xdr:row>
      <xdr:rowOff>368420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275E417-4DA8-4473-A929-E391EEF61ECA}"/>
            </a:ext>
          </a:extLst>
        </xdr:cNvPr>
        <xdr:cNvCxnSpPr/>
      </xdr:nvCxnSpPr>
      <xdr:spPr>
        <a:xfrm>
          <a:off x="9713702" y="4546840"/>
          <a:ext cx="3548871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400050</xdr:rowOff>
    </xdr:from>
    <xdr:to>
      <xdr:col>13</xdr:col>
      <xdr:colOff>0</xdr:colOff>
      <xdr:row>5</xdr:row>
      <xdr:rowOff>400050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EC4E2B73-84F0-4655-A4B6-D2F22BFDDB5D}"/>
            </a:ext>
          </a:extLst>
        </xdr:cNvPr>
        <xdr:cNvCxnSpPr/>
      </xdr:nvCxnSpPr>
      <xdr:spPr>
        <a:xfrm>
          <a:off x="10001250" y="7753350"/>
          <a:ext cx="177165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438150</xdr:rowOff>
    </xdr:from>
    <xdr:to>
      <xdr:col>18</xdr:col>
      <xdr:colOff>0</xdr:colOff>
      <xdr:row>6</xdr:row>
      <xdr:rowOff>438150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F36DFCD1-4761-41F3-92BF-B5BD390BB188}"/>
            </a:ext>
          </a:extLst>
        </xdr:cNvPr>
        <xdr:cNvCxnSpPr/>
      </xdr:nvCxnSpPr>
      <xdr:spPr>
        <a:xfrm>
          <a:off x="9705975" y="8743950"/>
          <a:ext cx="354330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438150</xdr:rowOff>
    </xdr:from>
    <xdr:to>
      <xdr:col>18</xdr:col>
      <xdr:colOff>0</xdr:colOff>
      <xdr:row>7</xdr:row>
      <xdr:rowOff>438150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862D58D3-6110-4FA0-9D2F-05B6556F848B}"/>
            </a:ext>
          </a:extLst>
        </xdr:cNvPr>
        <xdr:cNvCxnSpPr/>
      </xdr:nvCxnSpPr>
      <xdr:spPr>
        <a:xfrm>
          <a:off x="9705975" y="9696450"/>
          <a:ext cx="354330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438150</xdr:rowOff>
    </xdr:from>
    <xdr:to>
      <xdr:col>18</xdr:col>
      <xdr:colOff>0</xdr:colOff>
      <xdr:row>8</xdr:row>
      <xdr:rowOff>438150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4AE957D3-5C27-4071-9BEB-715844182E60}"/>
            </a:ext>
          </a:extLst>
        </xdr:cNvPr>
        <xdr:cNvCxnSpPr/>
      </xdr:nvCxnSpPr>
      <xdr:spPr>
        <a:xfrm>
          <a:off x="9705975" y="10887075"/>
          <a:ext cx="354330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400050</xdr:rowOff>
    </xdr:from>
    <xdr:to>
      <xdr:col>13</xdr:col>
      <xdr:colOff>0</xdr:colOff>
      <xdr:row>5</xdr:row>
      <xdr:rowOff>400050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398000" y="1463675"/>
          <a:ext cx="161925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438150</xdr:rowOff>
    </xdr:from>
    <xdr:to>
      <xdr:col>18</xdr:col>
      <xdr:colOff>0</xdr:colOff>
      <xdr:row>9</xdr:row>
      <xdr:rowOff>438150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9128125" y="2216150"/>
          <a:ext cx="323850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438150</xdr:rowOff>
    </xdr:from>
    <xdr:to>
      <xdr:col>18</xdr:col>
      <xdr:colOff>0</xdr:colOff>
      <xdr:row>6</xdr:row>
      <xdr:rowOff>438150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BBC34BFC-CFC8-480F-9ACB-DBFD9D7C1A17}"/>
            </a:ext>
          </a:extLst>
        </xdr:cNvPr>
        <xdr:cNvCxnSpPr/>
      </xdr:nvCxnSpPr>
      <xdr:spPr>
        <a:xfrm>
          <a:off x="9705975" y="2924175"/>
          <a:ext cx="354330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447675</xdr:rowOff>
    </xdr:from>
    <xdr:to>
      <xdr:col>18</xdr:col>
      <xdr:colOff>0</xdr:colOff>
      <xdr:row>7</xdr:row>
      <xdr:rowOff>447675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31FBBC24-6F3E-4E50-91E1-CE92D71ED92D}"/>
            </a:ext>
          </a:extLst>
        </xdr:cNvPr>
        <xdr:cNvCxnSpPr/>
      </xdr:nvCxnSpPr>
      <xdr:spPr>
        <a:xfrm>
          <a:off x="9705975" y="3171825"/>
          <a:ext cx="354330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533400</xdr:rowOff>
    </xdr:from>
    <xdr:to>
      <xdr:col>18</xdr:col>
      <xdr:colOff>0</xdr:colOff>
      <xdr:row>8</xdr:row>
      <xdr:rowOff>533400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92E81C2-6B60-44EE-91C8-4EFA844FFC48}"/>
            </a:ext>
          </a:extLst>
        </xdr:cNvPr>
        <xdr:cNvCxnSpPr/>
      </xdr:nvCxnSpPr>
      <xdr:spPr>
        <a:xfrm>
          <a:off x="9705975" y="4210050"/>
          <a:ext cx="354330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20934</xdr:colOff>
      <xdr:row>5</xdr:row>
      <xdr:rowOff>408215</xdr:rowOff>
    </xdr:from>
    <xdr:to>
      <xdr:col>12</xdr:col>
      <xdr:colOff>261676</xdr:colOff>
      <xdr:row>5</xdr:row>
      <xdr:rowOff>408216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10603104" y="1475852"/>
          <a:ext cx="1119973" cy="1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282610</xdr:colOff>
      <xdr:row>6</xdr:row>
      <xdr:rowOff>363682</xdr:rowOff>
    </xdr:from>
    <xdr:to>
      <xdr:col>18</xdr:col>
      <xdr:colOff>0</xdr:colOff>
      <xdr:row>6</xdr:row>
      <xdr:rowOff>376813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V="1">
          <a:off x="10278626" y="2143078"/>
          <a:ext cx="2941237" cy="13131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472879</xdr:rowOff>
    </xdr:from>
    <xdr:to>
      <xdr:col>17</xdr:col>
      <xdr:colOff>261676</xdr:colOff>
      <xdr:row>9</xdr:row>
      <xdr:rowOff>481483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10289093" y="3194308"/>
          <a:ext cx="2899369" cy="8604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450274</xdr:rowOff>
    </xdr:from>
    <xdr:to>
      <xdr:col>18</xdr:col>
      <xdr:colOff>0</xdr:colOff>
      <xdr:row>12</xdr:row>
      <xdr:rowOff>450274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>
          <a:off x="8494568" y="3671456"/>
          <a:ext cx="3117273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692727</xdr:rowOff>
    </xdr:from>
    <xdr:to>
      <xdr:col>18</xdr:col>
      <xdr:colOff>8659</xdr:colOff>
      <xdr:row>13</xdr:row>
      <xdr:rowOff>692727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/>
      </xdr:nvCxnSpPr>
      <xdr:spPr>
        <a:xfrm>
          <a:off x="8494568" y="4866409"/>
          <a:ext cx="3125932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470160</xdr:rowOff>
    </xdr:from>
    <xdr:to>
      <xdr:col>18</xdr:col>
      <xdr:colOff>8659</xdr:colOff>
      <xdr:row>14</xdr:row>
      <xdr:rowOff>470160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CxnSpPr/>
      </xdr:nvCxnSpPr>
      <xdr:spPr>
        <a:xfrm>
          <a:off x="9702940" y="10026561"/>
          <a:ext cx="3525582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15</xdr:row>
      <xdr:rowOff>449225</xdr:rowOff>
    </xdr:from>
    <xdr:to>
      <xdr:col>18</xdr:col>
      <xdr:colOff>8659</xdr:colOff>
      <xdr:row>15</xdr:row>
      <xdr:rowOff>449225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/>
      </xdr:nvCxnSpPr>
      <xdr:spPr>
        <a:xfrm>
          <a:off x="9702940" y="10958126"/>
          <a:ext cx="3525582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472879</xdr:rowOff>
    </xdr:from>
    <xdr:to>
      <xdr:col>17</xdr:col>
      <xdr:colOff>261676</xdr:colOff>
      <xdr:row>7</xdr:row>
      <xdr:rowOff>481483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3E3579E9-8CCC-4938-976B-66B43358266C}"/>
            </a:ext>
          </a:extLst>
        </xdr:cNvPr>
        <xdr:cNvCxnSpPr/>
      </xdr:nvCxnSpPr>
      <xdr:spPr>
        <a:xfrm>
          <a:off x="10289093" y="5078374"/>
          <a:ext cx="2899369" cy="8604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472879</xdr:rowOff>
    </xdr:from>
    <xdr:to>
      <xdr:col>17</xdr:col>
      <xdr:colOff>261676</xdr:colOff>
      <xdr:row>8</xdr:row>
      <xdr:rowOff>481483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A535D644-D84F-42A7-9EAB-32751EBAE726}"/>
            </a:ext>
          </a:extLst>
        </xdr:cNvPr>
        <xdr:cNvCxnSpPr/>
      </xdr:nvCxnSpPr>
      <xdr:spPr>
        <a:xfrm>
          <a:off x="10289093" y="5078374"/>
          <a:ext cx="2899369" cy="8604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472879</xdr:rowOff>
    </xdr:from>
    <xdr:to>
      <xdr:col>17</xdr:col>
      <xdr:colOff>261676</xdr:colOff>
      <xdr:row>10</xdr:row>
      <xdr:rowOff>481483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5FCA0351-9F6E-4957-9CB7-ADDA2274DCBE}"/>
            </a:ext>
          </a:extLst>
        </xdr:cNvPr>
        <xdr:cNvCxnSpPr/>
      </xdr:nvCxnSpPr>
      <xdr:spPr>
        <a:xfrm>
          <a:off x="10289093" y="5141176"/>
          <a:ext cx="2899369" cy="8604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261677</xdr:colOff>
      <xdr:row>11</xdr:row>
      <xdr:rowOff>418681</xdr:rowOff>
    </xdr:from>
    <xdr:to>
      <xdr:col>17</xdr:col>
      <xdr:colOff>272143</xdr:colOff>
      <xdr:row>11</xdr:row>
      <xdr:rowOff>429148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7B379179-AAA9-4DA1-9AD6-385000F468C1}"/>
            </a:ext>
          </a:extLst>
        </xdr:cNvPr>
        <xdr:cNvCxnSpPr/>
      </xdr:nvCxnSpPr>
      <xdr:spPr>
        <a:xfrm flipV="1">
          <a:off x="10257693" y="7033846"/>
          <a:ext cx="2941236" cy="10467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257175</xdr:rowOff>
    </xdr:from>
    <xdr:to>
      <xdr:col>18</xdr:col>
      <xdr:colOff>0</xdr:colOff>
      <xdr:row>5</xdr:row>
      <xdr:rowOff>257175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0747375" y="1320800"/>
          <a:ext cx="161925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</xdr:row>
      <xdr:rowOff>352425</xdr:rowOff>
    </xdr:from>
    <xdr:to>
      <xdr:col>18</xdr:col>
      <xdr:colOff>0</xdr:colOff>
      <xdr:row>6</xdr:row>
      <xdr:rowOff>352425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486775" y="1885950"/>
          <a:ext cx="308610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7</xdr:row>
      <xdr:rowOff>361950</xdr:rowOff>
    </xdr:from>
    <xdr:to>
      <xdr:col>12</xdr:col>
      <xdr:colOff>285750</xdr:colOff>
      <xdr:row>7</xdr:row>
      <xdr:rowOff>361951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66564EFC-F0E5-4850-B45A-31C7F660A887}"/>
            </a:ext>
          </a:extLst>
        </xdr:cNvPr>
        <xdr:cNvCxnSpPr/>
      </xdr:nvCxnSpPr>
      <xdr:spPr>
        <a:xfrm flipV="1">
          <a:off x="10067925" y="3086100"/>
          <a:ext cx="1695450" cy="1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9</xdr:row>
      <xdr:rowOff>581025</xdr:rowOff>
    </xdr:from>
    <xdr:to>
      <xdr:col>12</xdr:col>
      <xdr:colOff>228600</xdr:colOff>
      <xdr:row>9</xdr:row>
      <xdr:rowOff>581026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F9534679-5D69-420C-8581-0F21EC28BA73}"/>
            </a:ext>
          </a:extLst>
        </xdr:cNvPr>
        <xdr:cNvCxnSpPr/>
      </xdr:nvCxnSpPr>
      <xdr:spPr>
        <a:xfrm flipV="1">
          <a:off x="10010775" y="4733925"/>
          <a:ext cx="1695450" cy="1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8</xdr:row>
      <xdr:rowOff>333375</xdr:rowOff>
    </xdr:from>
    <xdr:to>
      <xdr:col>12</xdr:col>
      <xdr:colOff>276225</xdr:colOff>
      <xdr:row>8</xdr:row>
      <xdr:rowOff>333376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CC7743D9-88BB-4E8A-A542-FB60EEC0F8E1}"/>
            </a:ext>
          </a:extLst>
        </xdr:cNvPr>
        <xdr:cNvCxnSpPr/>
      </xdr:nvCxnSpPr>
      <xdr:spPr>
        <a:xfrm flipV="1">
          <a:off x="10058400" y="3771900"/>
          <a:ext cx="1695450" cy="1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</xdr:row>
      <xdr:rowOff>381000</xdr:rowOff>
    </xdr:from>
    <xdr:to>
      <xdr:col>18</xdr:col>
      <xdr:colOff>0</xdr:colOff>
      <xdr:row>5</xdr:row>
      <xdr:rowOff>381000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11557000" y="1444625"/>
          <a:ext cx="809625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381000</xdr:rowOff>
    </xdr:from>
    <xdr:to>
      <xdr:col>18</xdr:col>
      <xdr:colOff>0</xdr:colOff>
      <xdr:row>5</xdr:row>
      <xdr:rowOff>381000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128125" y="1444625"/>
          <a:ext cx="3238500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6</xdr:row>
      <xdr:rowOff>485775</xdr:rowOff>
    </xdr:from>
    <xdr:to>
      <xdr:col>18</xdr:col>
      <xdr:colOff>19050</xdr:colOff>
      <xdr:row>6</xdr:row>
      <xdr:rowOff>485775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10610850" y="2495550"/>
          <a:ext cx="2657475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7</xdr:row>
      <xdr:rowOff>390525</xdr:rowOff>
    </xdr:from>
    <xdr:to>
      <xdr:col>18</xdr:col>
      <xdr:colOff>9525</xdr:colOff>
      <xdr:row>7</xdr:row>
      <xdr:rowOff>400050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10639425" y="3352800"/>
          <a:ext cx="2619375" cy="9525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8</xdr:row>
      <xdr:rowOff>361950</xdr:rowOff>
    </xdr:from>
    <xdr:to>
      <xdr:col>18</xdr:col>
      <xdr:colOff>28575</xdr:colOff>
      <xdr:row>8</xdr:row>
      <xdr:rowOff>361950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1855775-EC0C-4658-A4E3-79661CAE925C}"/>
            </a:ext>
          </a:extLst>
        </xdr:cNvPr>
        <xdr:cNvCxnSpPr/>
      </xdr:nvCxnSpPr>
      <xdr:spPr>
        <a:xfrm>
          <a:off x="10620375" y="4038600"/>
          <a:ext cx="2657475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9</xdr:row>
      <xdr:rowOff>857250</xdr:rowOff>
    </xdr:from>
    <xdr:to>
      <xdr:col>17</xdr:col>
      <xdr:colOff>266700</xdr:colOff>
      <xdr:row>9</xdr:row>
      <xdr:rowOff>857250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E0B2346C-6EAF-4D40-894A-5477993B9A5E}"/>
            </a:ext>
          </a:extLst>
        </xdr:cNvPr>
        <xdr:cNvCxnSpPr/>
      </xdr:nvCxnSpPr>
      <xdr:spPr>
        <a:xfrm>
          <a:off x="10620375" y="5248275"/>
          <a:ext cx="2600325" cy="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381000</xdr:rowOff>
    </xdr:from>
    <xdr:to>
      <xdr:col>17</xdr:col>
      <xdr:colOff>285750</xdr:colOff>
      <xdr:row>10</xdr:row>
      <xdr:rowOff>400050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CBBE828C-ACE4-4FE7-9634-F3A6DBFE7794}"/>
            </a:ext>
          </a:extLst>
        </xdr:cNvPr>
        <xdr:cNvCxnSpPr/>
      </xdr:nvCxnSpPr>
      <xdr:spPr>
        <a:xfrm flipV="1">
          <a:off x="10591800" y="6677025"/>
          <a:ext cx="2647950" cy="1905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11</xdr:row>
      <xdr:rowOff>390525</xdr:rowOff>
    </xdr:from>
    <xdr:to>
      <xdr:col>18</xdr:col>
      <xdr:colOff>0</xdr:colOff>
      <xdr:row>11</xdr:row>
      <xdr:rowOff>400050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9640EC08-7A72-4FE8-BADF-BD1BE9D7EDC7}"/>
            </a:ext>
          </a:extLst>
        </xdr:cNvPr>
        <xdr:cNvCxnSpPr/>
      </xdr:nvCxnSpPr>
      <xdr:spPr>
        <a:xfrm flipV="1">
          <a:off x="9734550" y="7448550"/>
          <a:ext cx="3514725" cy="9525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12</xdr:row>
      <xdr:rowOff>619125</xdr:rowOff>
    </xdr:from>
    <xdr:to>
      <xdr:col>18</xdr:col>
      <xdr:colOff>19050</xdr:colOff>
      <xdr:row>12</xdr:row>
      <xdr:rowOff>638175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B04F5196-D5CB-4F10-A6B1-FE7DEA2C5FA2}"/>
            </a:ext>
          </a:extLst>
        </xdr:cNvPr>
        <xdr:cNvCxnSpPr/>
      </xdr:nvCxnSpPr>
      <xdr:spPr>
        <a:xfrm flipV="1">
          <a:off x="10620375" y="8439150"/>
          <a:ext cx="2647950" cy="1905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352425</xdr:rowOff>
    </xdr:from>
    <xdr:to>
      <xdr:col>17</xdr:col>
      <xdr:colOff>285750</xdr:colOff>
      <xdr:row>13</xdr:row>
      <xdr:rowOff>371475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ECEEB776-C7CB-498F-A37A-17D149254D7A}"/>
            </a:ext>
          </a:extLst>
        </xdr:cNvPr>
        <xdr:cNvCxnSpPr/>
      </xdr:nvCxnSpPr>
      <xdr:spPr>
        <a:xfrm flipV="1">
          <a:off x="10591800" y="9363075"/>
          <a:ext cx="2647950" cy="19050"/>
        </a:xfrm>
        <a:prstGeom prst="straightConnector1">
          <a:avLst/>
        </a:prstGeom>
        <a:ln w="28575">
          <a:solidFill>
            <a:schemeClr val="accent5">
              <a:lumMod val="50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esktop\&#3649;&#3612;&#3609;&#3585;&#3634;&#3619;&#3604;&#3635;&#3648;&#3609;&#3636;&#3609;&#3591;&#3634;&#3609;&#3629;&#3610;&#3605;.&#3627;&#3609;&#3629;&#3591;&#3627;&#3597;&#3657;&#3634;&#3611;&#3621;&#3657;&#3629;&#3591;%20&#3611;&#3637;&#3591;&#3610;%202564\(7)%20&#3610;&#3633;&#3597;&#3594;&#3637;&#3650;&#3588;&#3619;&#3591;&#3585;&#3634;&#3619;%20&#3612;&#3604;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สรุป ผด.01"/>
      <sheetName val="4.ผด.02.ย1ผ1"/>
      <sheetName val="5.ผด.02.ย2ผ1"/>
      <sheetName val="6.ผด.02.ย2ผ2"/>
      <sheetName val="9.ผด.02.ย3ผ1"/>
      <sheetName val="10.ผด.02.ย3ผ2"/>
      <sheetName val="11.ผด.02.ย3ผ3"/>
      <sheetName val="12.ผด.02.ย4ผ1"/>
      <sheetName val="13.ผด.02.ย4ผ2"/>
      <sheetName val="15.ผด.02.ย5ผ2"/>
      <sheetName val="16.ผด.02.ย6ผ1"/>
      <sheetName val="17.ผด.02.ย6ผ2"/>
      <sheetName val="17.ผด.021."/>
    </sheetNames>
    <sheetDataSet>
      <sheetData sheetId="0"/>
      <sheetData sheetId="1"/>
      <sheetData sheetId="2"/>
      <sheetData sheetId="3">
        <row r="8">
          <cell r="C8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R45" totalsRowShown="0" headerRowDxfId="275" dataDxfId="273" headerRowBorderDxfId="274" tableBorderDxfId="272" totalsRowBorderDxfId="271">
  <autoFilter ref="A5:R45" xr:uid="{00000000-0009-0000-0100-000003000000}"/>
  <sortState xmlns:xlrd2="http://schemas.microsoft.com/office/spreadsheetml/2017/richdata2" ref="A6:R68">
    <sortCondition ref="A5:A68"/>
  </sortState>
  <tableColumns count="18">
    <tableColumn id="1" xr3:uid="{00000000-0010-0000-0000-000001000000}" name="คอลัมน์1" dataDxfId="270"/>
    <tableColumn id="2" xr3:uid="{00000000-0010-0000-0000-000002000000}" name="คอลัมน์2" dataDxfId="269"/>
    <tableColumn id="3" xr3:uid="{00000000-0010-0000-0000-000003000000}" name="คอลัมน์3" dataDxfId="268">
      <calculatedColumnFormula>A5</calculatedColumnFormula>
    </tableColumn>
    <tableColumn id="4" xr3:uid="{00000000-0010-0000-0000-000004000000}" name="คอลัมน์4" dataDxfId="267"/>
    <tableColumn id="5" xr3:uid="{00000000-0010-0000-0000-000005000000}" name="คอลัมน์5" dataDxfId="266"/>
    <tableColumn id="6" xr3:uid="{00000000-0010-0000-0000-000006000000}" name="คอลัมน์6" dataDxfId="265"/>
    <tableColumn id="16" xr3:uid="{00000000-0010-0000-0000-000010000000}" name="คอลัมน์62" dataDxfId="264"/>
    <tableColumn id="17" xr3:uid="{00000000-0010-0000-0000-000011000000}" name="คอลัมน์63" dataDxfId="263"/>
    <tableColumn id="18" xr3:uid="{00000000-0010-0000-0000-000012000000}" name="คอลัมน์64" dataDxfId="262"/>
    <tableColumn id="19" xr3:uid="{00000000-0010-0000-0000-000013000000}" name="คอลัมน์65" dataDxfId="261"/>
    <tableColumn id="20" xr3:uid="{00000000-0010-0000-0000-000014000000}" name="คอลัมน์66" dataDxfId="260"/>
    <tableColumn id="21" xr3:uid="{00000000-0010-0000-0000-000015000000}" name="คอลัมน์67" dataDxfId="259"/>
    <tableColumn id="7" xr3:uid="{00000000-0010-0000-0000-000007000000}" name="คอลัมน์7" dataDxfId="258"/>
    <tableColumn id="8" xr3:uid="{00000000-0010-0000-0000-000008000000}" name="คอลัมน์8" dataDxfId="257"/>
    <tableColumn id="9" xr3:uid="{00000000-0010-0000-0000-000009000000}" name="คอลัมน์9" dataDxfId="256"/>
    <tableColumn id="10" xr3:uid="{00000000-0010-0000-0000-00000A000000}" name="คอลัมน์10" dataDxfId="255"/>
    <tableColumn id="11" xr3:uid="{00000000-0010-0000-0000-00000B000000}" name="คอลัมน์11" dataDxfId="254"/>
    <tableColumn id="12" xr3:uid="{00000000-0010-0000-0000-00000C000000}" name="คอลัมน์12" dataDxfId="25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B000000}" name="Table3181920212325262728293031322" displayName="Table3181920212325262728293031322" ref="A5:R7" totalsRowShown="0" headerRowDxfId="68" dataDxfId="66" headerRowBorderDxfId="67" tableBorderDxfId="65" totalsRowBorderDxfId="64">
  <autoFilter ref="A5:R7" xr:uid="{00000000-0009-0000-0100-000001000000}"/>
  <sortState xmlns:xlrd2="http://schemas.microsoft.com/office/spreadsheetml/2017/richdata2" ref="A6:R52">
    <sortCondition ref="A5:A52"/>
  </sortState>
  <tableColumns count="18">
    <tableColumn id="1" xr3:uid="{00000000-0010-0000-0B00-000001000000}" name="คอลัมน์1" dataDxfId="63"/>
    <tableColumn id="2" xr3:uid="{00000000-0010-0000-0B00-000002000000}" name="คอลัมน์2" dataDxfId="62"/>
    <tableColumn id="3" xr3:uid="{00000000-0010-0000-0B00-000003000000}" name="คอลัมน์3" dataDxfId="61">
      <calculatedColumnFormula>A5</calculatedColumnFormula>
    </tableColumn>
    <tableColumn id="4" xr3:uid="{00000000-0010-0000-0B00-000004000000}" name="คอลัมน์4" dataDxfId="60"/>
    <tableColumn id="5" xr3:uid="{00000000-0010-0000-0B00-000005000000}" name="คอลัมน์5" dataDxfId="59"/>
    <tableColumn id="6" xr3:uid="{00000000-0010-0000-0B00-000006000000}" name="คอลัมน์6" dataDxfId="58"/>
    <tableColumn id="16" xr3:uid="{00000000-0010-0000-0B00-000010000000}" name="คอลัมน์62" dataDxfId="57"/>
    <tableColumn id="17" xr3:uid="{00000000-0010-0000-0B00-000011000000}" name="คอลัมน์63" dataDxfId="56"/>
    <tableColumn id="18" xr3:uid="{00000000-0010-0000-0B00-000012000000}" name="คอลัมน์64" dataDxfId="55"/>
    <tableColumn id="19" xr3:uid="{00000000-0010-0000-0B00-000013000000}" name="คอลัมน์65" dataDxfId="54"/>
    <tableColumn id="20" xr3:uid="{00000000-0010-0000-0B00-000014000000}" name="คอลัมน์66" dataDxfId="53"/>
    <tableColumn id="21" xr3:uid="{00000000-0010-0000-0B00-000015000000}" name="คอลัมน์67" dataDxfId="52"/>
    <tableColumn id="7" xr3:uid="{00000000-0010-0000-0B00-000007000000}" name="คอลัมน์7" dataDxfId="51"/>
    <tableColumn id="8" xr3:uid="{00000000-0010-0000-0B00-000008000000}" name="คอลัมน์8" dataDxfId="50"/>
    <tableColumn id="9" xr3:uid="{00000000-0010-0000-0B00-000009000000}" name="คอลัมน์9" dataDxfId="49"/>
    <tableColumn id="10" xr3:uid="{00000000-0010-0000-0B00-00000A000000}" name="คอลัมน์10" dataDxfId="48"/>
    <tableColumn id="11" xr3:uid="{00000000-0010-0000-0B00-00000B000000}" name="คอลัมน์11" dataDxfId="47"/>
    <tableColumn id="12" xr3:uid="{00000000-0010-0000-0B00-00000C000000}" name="คอลัมน์12" dataDxfId="4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C000000}" name="Table31819202123252627282930313223" displayName="Table31819202123252627282930313223" ref="A12:R17" totalsRowShown="0" headerRowDxfId="45" dataDxfId="43" headerRowBorderDxfId="44" tableBorderDxfId="42" totalsRowBorderDxfId="41">
  <autoFilter ref="A12:R17" xr:uid="{00000000-0009-0000-0100-000002000000}"/>
  <sortState xmlns:xlrd2="http://schemas.microsoft.com/office/spreadsheetml/2017/richdata2" ref="A23:R71">
    <sortCondition ref="A5:A51"/>
  </sortState>
  <tableColumns count="18">
    <tableColumn id="1" xr3:uid="{00000000-0010-0000-0C00-000001000000}" name="คอลัมน์1" dataDxfId="40"/>
    <tableColumn id="2" xr3:uid="{00000000-0010-0000-0C00-000002000000}" name="คอลัมน์2" dataDxfId="39"/>
    <tableColumn id="3" xr3:uid="{00000000-0010-0000-0C00-000003000000}" name="คอลัมน์3" dataDxfId="38">
      <calculatedColumnFormula>A12</calculatedColumnFormula>
    </tableColumn>
    <tableColumn id="4" xr3:uid="{00000000-0010-0000-0C00-000004000000}" name="คอลัมน์4" dataDxfId="37"/>
    <tableColumn id="5" xr3:uid="{00000000-0010-0000-0C00-000005000000}" name="คอลัมน์5" dataDxfId="36"/>
    <tableColumn id="6" xr3:uid="{00000000-0010-0000-0C00-000006000000}" name="คอลัมน์6" dataDxfId="35"/>
    <tableColumn id="16" xr3:uid="{00000000-0010-0000-0C00-000010000000}" name="คอลัมน์62" dataDxfId="34"/>
    <tableColumn id="17" xr3:uid="{00000000-0010-0000-0C00-000011000000}" name="คอลัมน์63" dataDxfId="33"/>
    <tableColumn id="18" xr3:uid="{00000000-0010-0000-0C00-000012000000}" name="คอลัมน์64" dataDxfId="32"/>
    <tableColumn id="19" xr3:uid="{00000000-0010-0000-0C00-000013000000}" name="คอลัมน์65" dataDxfId="31"/>
    <tableColumn id="20" xr3:uid="{00000000-0010-0000-0C00-000014000000}" name="คอลัมน์66" dataDxfId="30"/>
    <tableColumn id="21" xr3:uid="{00000000-0010-0000-0C00-000015000000}" name="คอลัมน์67" dataDxfId="29"/>
    <tableColumn id="7" xr3:uid="{00000000-0010-0000-0C00-000007000000}" name="คอลัมน์7" dataDxfId="28"/>
    <tableColumn id="8" xr3:uid="{00000000-0010-0000-0C00-000008000000}" name="คอลัมน์8" dataDxfId="27"/>
    <tableColumn id="9" xr3:uid="{00000000-0010-0000-0C00-000009000000}" name="คอลัมน์9" dataDxfId="26"/>
    <tableColumn id="10" xr3:uid="{00000000-0010-0000-0C00-00000A000000}" name="คอลัมน์10" dataDxfId="25"/>
    <tableColumn id="11" xr3:uid="{00000000-0010-0000-0C00-00000B000000}" name="คอลัมน์11" dataDxfId="24"/>
    <tableColumn id="12" xr3:uid="{00000000-0010-0000-0C00-00000C000000}" name="คอลัมน์12" dataDxfId="2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D000000}" name="Table318192021232526272829303132235" displayName="Table318192021232526272829303132235" ref="A22:R26" totalsRowShown="0" headerRowDxfId="22" dataDxfId="20" headerRowBorderDxfId="21" tableBorderDxfId="19" totalsRowBorderDxfId="18">
  <autoFilter ref="A22:R26" xr:uid="{00000000-0009-0000-0100-000004000000}"/>
  <sortState xmlns:xlrd2="http://schemas.microsoft.com/office/spreadsheetml/2017/richdata2" ref="A27:R77">
    <sortCondition ref="A5:A51"/>
  </sortState>
  <tableColumns count="18">
    <tableColumn id="1" xr3:uid="{00000000-0010-0000-0D00-000001000000}" name="คอลัมน์1" dataDxfId="17"/>
    <tableColumn id="2" xr3:uid="{00000000-0010-0000-0D00-000002000000}" name="คอลัมน์2" dataDxfId="16"/>
    <tableColumn id="3" xr3:uid="{00000000-0010-0000-0D00-000003000000}" name="คอลัมน์3" dataDxfId="15">
      <calculatedColumnFormula>A22</calculatedColumnFormula>
    </tableColumn>
    <tableColumn id="4" xr3:uid="{00000000-0010-0000-0D00-000004000000}" name="คอลัมน์4" dataDxfId="14"/>
    <tableColumn id="5" xr3:uid="{00000000-0010-0000-0D00-000005000000}" name="คอลัมน์5" dataDxfId="13"/>
    <tableColumn id="6" xr3:uid="{00000000-0010-0000-0D00-000006000000}" name="คอลัมน์6" dataDxfId="12"/>
    <tableColumn id="16" xr3:uid="{00000000-0010-0000-0D00-000010000000}" name="คอลัมน์62" dataDxfId="11"/>
    <tableColumn id="17" xr3:uid="{00000000-0010-0000-0D00-000011000000}" name="คอลัมน์63" dataDxfId="10"/>
    <tableColumn id="18" xr3:uid="{00000000-0010-0000-0D00-000012000000}" name="คอลัมน์64" dataDxfId="9"/>
    <tableColumn id="19" xr3:uid="{00000000-0010-0000-0D00-000013000000}" name="คอลัมน์65" dataDxfId="8"/>
    <tableColumn id="20" xr3:uid="{00000000-0010-0000-0D00-000014000000}" name="คอลัมน์66" dataDxfId="7"/>
    <tableColumn id="21" xr3:uid="{00000000-0010-0000-0D00-000015000000}" name="คอลัมน์67" dataDxfId="6"/>
    <tableColumn id="7" xr3:uid="{00000000-0010-0000-0D00-000007000000}" name="คอลัมน์7" dataDxfId="5"/>
    <tableColumn id="8" xr3:uid="{00000000-0010-0000-0D00-000008000000}" name="คอลัมน์8" dataDxfId="4"/>
    <tableColumn id="9" xr3:uid="{00000000-0010-0000-0D00-000009000000}" name="คอลัมน์9" dataDxfId="3"/>
    <tableColumn id="10" xr3:uid="{00000000-0010-0000-0D00-00000A000000}" name="คอลัมน์10" dataDxfId="2"/>
    <tableColumn id="11" xr3:uid="{00000000-0010-0000-0D00-00000B000000}" name="คอลัมน์11" dataDxfId="1"/>
    <tableColumn id="12" xr3:uid="{00000000-0010-0000-0D00-00000C000000}" name="คอลัมน์12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442E3C7-E05D-47E6-A4EC-EC518628603B}" name="Table31869" displayName="Table31869" ref="A5:R8" totalsRowShown="0" headerRowDxfId="252" dataDxfId="250" headerRowBorderDxfId="251" tableBorderDxfId="249" totalsRowBorderDxfId="248">
  <autoFilter ref="A5:R8" xr:uid="{BCA00FA5-5141-4790-8490-4F98415D8BA0}"/>
  <tableColumns count="18">
    <tableColumn id="1" xr3:uid="{20106854-D581-4C07-9BF9-40025EBCBC17}" name="คอลัมน์1" dataDxfId="247"/>
    <tableColumn id="2" xr3:uid="{F195CACC-26DD-408E-9CBB-94B5AA3EECA7}" name="คอลัมน์2" dataDxfId="246"/>
    <tableColumn id="3" xr3:uid="{B754C11B-6757-46A2-A16C-C68184061028}" name="คอลัมน์3" dataDxfId="245">
      <calculatedColumnFormula>A5</calculatedColumnFormula>
    </tableColumn>
    <tableColumn id="4" xr3:uid="{B9770358-E0E7-43C0-8A6E-3FC916F2F5A5}" name="คอลัมน์4" dataDxfId="244"/>
    <tableColumn id="5" xr3:uid="{882B19C1-AF81-44CD-A4D5-3E48FE12BC03}" name="คอลัมน์5" dataDxfId="243"/>
    <tableColumn id="6" xr3:uid="{ABD4C0A6-35C3-4B8F-8B19-43BB8F705D91}" name="คอลัมน์6" dataDxfId="242"/>
    <tableColumn id="16" xr3:uid="{DDBBAD9E-77FC-4351-BA57-85F69A3B2625}" name="คอลัมน์62" dataDxfId="241"/>
    <tableColumn id="17" xr3:uid="{89E83221-6210-4439-B053-4DF38F723E61}" name="คอลัมน์63" dataDxfId="240"/>
    <tableColumn id="18" xr3:uid="{A49B2D44-1494-4EDF-B1E1-6E205964B094}" name="คอลัมน์64" dataDxfId="239"/>
    <tableColumn id="19" xr3:uid="{CA12D8C1-B788-4D79-9B6F-4A24EFE8334F}" name="คอลัมน์65" dataDxfId="238"/>
    <tableColumn id="20" xr3:uid="{F562565C-FB70-4D88-B52F-003D04C58135}" name="คอลัมน์66" dataDxfId="237"/>
    <tableColumn id="21" xr3:uid="{6598D72F-16AD-412A-9431-E4F0B3A3B871}" name="คอลัมน์67" dataDxfId="236"/>
    <tableColumn id="7" xr3:uid="{DAE80222-90A2-418E-AF73-C4013660BE77}" name="คอลัมน์7" dataDxfId="235"/>
    <tableColumn id="8" xr3:uid="{B525AA18-8A3F-4F7C-A971-2F70DBB018F5}" name="คอลัมน์8" dataDxfId="234"/>
    <tableColumn id="9" xr3:uid="{99F1C9E4-AF8A-42D3-A206-8CD087AC07D7}" name="คอลัมน์9" dataDxfId="233"/>
    <tableColumn id="10" xr3:uid="{493138DC-3AA3-45D2-98D5-215AAB093F9B}" name="คอลัมน์10" dataDxfId="232"/>
    <tableColumn id="11" xr3:uid="{51F5478A-A4D4-4BE2-BEB5-B9EDC190CA5C}" name="คอลัมน์11" dataDxfId="231"/>
    <tableColumn id="12" xr3:uid="{FA84B2D0-9C2F-4E1F-8B99-F909F530160B}" name="คอลัมน์12" dataDxfId="23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1000000}" name="Table318" displayName="Table318" ref="A5:R11" totalsRowShown="0" headerRowDxfId="229" dataDxfId="227" headerRowBorderDxfId="228" tableBorderDxfId="226" totalsRowBorderDxfId="225">
  <autoFilter ref="A5:R11" xr:uid="{00000000-0009-0000-0100-000011000000}"/>
  <tableColumns count="18">
    <tableColumn id="1" xr3:uid="{00000000-0010-0000-0100-000001000000}" name="คอลัมน์1" dataDxfId="224"/>
    <tableColumn id="2" xr3:uid="{00000000-0010-0000-0100-000002000000}" name="คอลัมน์2" dataDxfId="223"/>
    <tableColumn id="3" xr3:uid="{00000000-0010-0000-0100-000003000000}" name="คอลัมน์3" dataDxfId="222">
      <calculatedColumnFormula>A5</calculatedColumnFormula>
    </tableColumn>
    <tableColumn id="4" xr3:uid="{00000000-0010-0000-0100-000004000000}" name="คอลัมน์4" dataDxfId="221"/>
    <tableColumn id="5" xr3:uid="{00000000-0010-0000-0100-000005000000}" name="คอลัมน์5" dataDxfId="220"/>
    <tableColumn id="6" xr3:uid="{00000000-0010-0000-0100-000006000000}" name="คอลัมน์6" dataDxfId="219"/>
    <tableColumn id="16" xr3:uid="{00000000-0010-0000-0100-000010000000}" name="คอลัมน์62" dataDxfId="218"/>
    <tableColumn id="17" xr3:uid="{00000000-0010-0000-0100-000011000000}" name="คอลัมน์63" dataDxfId="217"/>
    <tableColumn id="18" xr3:uid="{00000000-0010-0000-0100-000012000000}" name="คอลัมน์64" dataDxfId="216"/>
    <tableColumn id="19" xr3:uid="{00000000-0010-0000-0100-000013000000}" name="คอลัมน์65" dataDxfId="215"/>
    <tableColumn id="20" xr3:uid="{00000000-0010-0000-0100-000014000000}" name="คอลัมน์66" dataDxfId="214"/>
    <tableColumn id="21" xr3:uid="{00000000-0010-0000-0100-000015000000}" name="คอลัมน์67" dataDxfId="213"/>
    <tableColumn id="7" xr3:uid="{00000000-0010-0000-0100-000007000000}" name="คอลัมน์7" dataDxfId="212"/>
    <tableColumn id="8" xr3:uid="{00000000-0010-0000-0100-000008000000}" name="คอลัมน์8" dataDxfId="211"/>
    <tableColumn id="9" xr3:uid="{00000000-0010-0000-0100-000009000000}" name="คอลัมน์9" dataDxfId="210"/>
    <tableColumn id="10" xr3:uid="{00000000-0010-0000-0100-00000A000000}" name="คอลัมน์10" dataDxfId="209"/>
    <tableColumn id="11" xr3:uid="{00000000-0010-0000-0100-00000B000000}" name="คอลัมน์11" dataDxfId="208"/>
    <tableColumn id="12" xr3:uid="{00000000-0010-0000-0100-00000C000000}" name="คอลัมน์12" dataDxfId="20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751C433-BD6A-46F6-8640-0CCEBEBD4100}" name="Table31819202123711" displayName="Table31819202123711" ref="A5:R10" totalsRowShown="0" headerRowDxfId="206" dataDxfId="204" headerRowBorderDxfId="205" tableBorderDxfId="203" totalsRowBorderDxfId="202">
  <autoFilter ref="A5:R10" xr:uid="{709B3B3C-804D-4E83-AEAD-38FF388F0A7D}"/>
  <tableColumns count="18">
    <tableColumn id="1" xr3:uid="{E4ACEFB5-D5FA-4022-ADB3-4763C484A2D3}" name="คอลัมน์1" dataDxfId="201"/>
    <tableColumn id="2" xr3:uid="{619141B5-82AA-4181-A538-30D95DF97978}" name="คอลัมน์2" dataDxfId="200"/>
    <tableColumn id="3" xr3:uid="{AC085810-79DF-4973-9B4F-4C23F37E9E20}" name="คอลัมน์3" dataDxfId="199">
      <calculatedColumnFormula>A5</calculatedColumnFormula>
    </tableColumn>
    <tableColumn id="4" xr3:uid="{16BB2C86-3459-4C3F-86FE-9F92402E5982}" name="คอลัมน์4" dataDxfId="198"/>
    <tableColumn id="5" xr3:uid="{C56B6FCB-D579-4099-96D1-AD1794E637D0}" name="คอลัมน์5" dataDxfId="197"/>
    <tableColumn id="6" xr3:uid="{AEF5A37D-6F11-46E0-B96C-B1CD0790A8ED}" name="คอลัมน์6" dataDxfId="196"/>
    <tableColumn id="16" xr3:uid="{59E81D3E-44B0-4AF4-9E88-838FE4294F1E}" name="คอลัมน์62" dataDxfId="195"/>
    <tableColumn id="17" xr3:uid="{384E729E-0244-49E3-B93E-67F4C86C8A8F}" name="คอลัมน์63" dataDxfId="194"/>
    <tableColumn id="18" xr3:uid="{5D288124-6FBB-437F-BB3A-06E58EBBCB49}" name="คอลัมน์64" dataDxfId="193"/>
    <tableColumn id="19" xr3:uid="{B19218A5-C839-4AEA-8971-FF86E30B7D9F}" name="คอลัมน์65" dataDxfId="192"/>
    <tableColumn id="20" xr3:uid="{24AEA2C9-61A7-4677-8F59-5A4F731B690A}" name="คอลัมน์66" dataDxfId="191"/>
    <tableColumn id="21" xr3:uid="{95F463A6-75A7-4E5D-B806-A05B1791858D}" name="คอลัมน์67" dataDxfId="190"/>
    <tableColumn id="7" xr3:uid="{251A6D95-C036-423D-952A-73CAA7A858E7}" name="คอลัมน์7" dataDxfId="189"/>
    <tableColumn id="8" xr3:uid="{22DE31E7-E328-4A9E-AAF4-F18CB3446D2A}" name="คอลัมน์8" dataDxfId="188"/>
    <tableColumn id="9" xr3:uid="{AED004AC-509C-4011-BCDB-AF3129155696}" name="คอลัมน์9" dataDxfId="187"/>
    <tableColumn id="10" xr3:uid="{423665C3-F5C4-4AE1-90B2-E34C2B1F83B2}" name="คอลัมน์10" dataDxfId="186"/>
    <tableColumn id="11" xr3:uid="{1432949D-AEFF-43D0-8E99-905B5C881F95}" name="คอลัมน์11" dataDxfId="185"/>
    <tableColumn id="12" xr3:uid="{1CEAC654-6B47-4110-96DA-72BC7DBB83A3}" name="คอลัมน์12" dataDxfId="18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3000000}" name="Table31819202123" displayName="Table31819202123" ref="A5:R11" totalsRowShown="0" headerRowDxfId="183" dataDxfId="181" headerRowBorderDxfId="182" tableBorderDxfId="180" totalsRowBorderDxfId="179">
  <autoFilter ref="A5:R11" xr:uid="{00000000-0009-0000-0100-000016000000}"/>
  <tableColumns count="18">
    <tableColumn id="1" xr3:uid="{00000000-0010-0000-0300-000001000000}" name="คอลัมน์1" dataDxfId="178"/>
    <tableColumn id="2" xr3:uid="{00000000-0010-0000-0300-000002000000}" name="คอลัมน์2" dataDxfId="177"/>
    <tableColumn id="3" xr3:uid="{00000000-0010-0000-0300-000003000000}" name="คอลัมน์3" dataDxfId="176">
      <calculatedColumnFormula>A5</calculatedColumnFormula>
    </tableColumn>
    <tableColumn id="4" xr3:uid="{00000000-0010-0000-0300-000004000000}" name="คอลัมน์4" dataDxfId="175"/>
    <tableColumn id="5" xr3:uid="{00000000-0010-0000-0300-000005000000}" name="คอลัมน์5" dataDxfId="174"/>
    <tableColumn id="6" xr3:uid="{00000000-0010-0000-0300-000006000000}" name="คอลัมน์6" dataDxfId="173"/>
    <tableColumn id="16" xr3:uid="{00000000-0010-0000-0300-000010000000}" name="คอลัมน์62" dataDxfId="172"/>
    <tableColumn id="17" xr3:uid="{00000000-0010-0000-0300-000011000000}" name="คอลัมน์63" dataDxfId="171"/>
    <tableColumn id="18" xr3:uid="{00000000-0010-0000-0300-000012000000}" name="คอลัมน์64" dataDxfId="170"/>
    <tableColumn id="19" xr3:uid="{00000000-0010-0000-0300-000013000000}" name="คอลัมน์65" dataDxfId="169"/>
    <tableColumn id="20" xr3:uid="{00000000-0010-0000-0300-000014000000}" name="คอลัมน์66" dataDxfId="168"/>
    <tableColumn id="21" xr3:uid="{00000000-0010-0000-0300-000015000000}" name="คอลัมน์67" dataDxfId="167"/>
    <tableColumn id="7" xr3:uid="{00000000-0010-0000-0300-000007000000}" name="คอลัมน์7" dataDxfId="166"/>
    <tableColumn id="8" xr3:uid="{00000000-0010-0000-0300-000008000000}" name="คอลัมน์8" dataDxfId="165"/>
    <tableColumn id="9" xr3:uid="{00000000-0010-0000-0300-000009000000}" name="คอลัมน์9" dataDxfId="164"/>
    <tableColumn id="10" xr3:uid="{00000000-0010-0000-0300-00000A000000}" name="คอลัมน์10" dataDxfId="163"/>
    <tableColumn id="11" xr3:uid="{00000000-0010-0000-0300-00000B000000}" name="คอลัมน์11" dataDxfId="162"/>
    <tableColumn id="12" xr3:uid="{00000000-0010-0000-0300-00000C000000}" name="คอลัมน์12" dataDxfId="16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6000000}" name="Table31819202123252627" displayName="Table31819202123252627" ref="A5:R17" totalsRowShown="0" headerRowDxfId="160" dataDxfId="158" headerRowBorderDxfId="159" tableBorderDxfId="157" totalsRowBorderDxfId="156">
  <autoFilter ref="A5:R17" xr:uid="{00000000-0009-0000-0100-00001A000000}"/>
  <tableColumns count="18">
    <tableColumn id="1" xr3:uid="{00000000-0010-0000-0600-000001000000}" name="คอลัมน์1" dataDxfId="155"/>
    <tableColumn id="2" xr3:uid="{00000000-0010-0000-0600-000002000000}" name="คอลัมน์2" dataDxfId="154"/>
    <tableColumn id="3" xr3:uid="{00000000-0010-0000-0600-000003000000}" name="คอลัมน์3" dataDxfId="153">
      <calculatedColumnFormula>A5</calculatedColumnFormula>
    </tableColumn>
    <tableColumn id="4" xr3:uid="{00000000-0010-0000-0600-000004000000}" name="คอลัมน์4" dataDxfId="152"/>
    <tableColumn id="5" xr3:uid="{00000000-0010-0000-0600-000005000000}" name="คอลัมน์5" dataDxfId="151"/>
    <tableColumn id="6" xr3:uid="{00000000-0010-0000-0600-000006000000}" name="คอลัมน์6" dataDxfId="150"/>
    <tableColumn id="16" xr3:uid="{00000000-0010-0000-0600-000010000000}" name="คอลัมน์62" dataDxfId="149"/>
    <tableColumn id="17" xr3:uid="{00000000-0010-0000-0600-000011000000}" name="คอลัมน์63" dataDxfId="148"/>
    <tableColumn id="18" xr3:uid="{00000000-0010-0000-0600-000012000000}" name="คอลัมน์64" dataDxfId="147"/>
    <tableColumn id="19" xr3:uid="{00000000-0010-0000-0600-000013000000}" name="คอลัมน์65" dataDxfId="146"/>
    <tableColumn id="20" xr3:uid="{00000000-0010-0000-0600-000014000000}" name="คอลัมน์66" dataDxfId="145"/>
    <tableColumn id="21" xr3:uid="{00000000-0010-0000-0600-000015000000}" name="คอลัมน์67" dataDxfId="144"/>
    <tableColumn id="7" xr3:uid="{00000000-0010-0000-0600-000007000000}" name="คอลัมน์7" dataDxfId="143"/>
    <tableColumn id="8" xr3:uid="{00000000-0010-0000-0600-000008000000}" name="คอลัมน์8" dataDxfId="142"/>
    <tableColumn id="9" xr3:uid="{00000000-0010-0000-0600-000009000000}" name="คอลัมน์9" dataDxfId="141"/>
    <tableColumn id="10" xr3:uid="{00000000-0010-0000-0600-00000A000000}" name="คอลัมน์10" dataDxfId="140"/>
    <tableColumn id="11" xr3:uid="{00000000-0010-0000-0600-00000B000000}" name="คอลัมน์11" dataDxfId="139"/>
    <tableColumn id="12" xr3:uid="{00000000-0010-0000-0600-00000C000000}" name="คอลัมน์12" dataDxfId="13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7000000}" name="Table3181920212325262728" displayName="Table3181920212325262728" ref="A5:R11" totalsRowShown="0" headerRowDxfId="137" dataDxfId="135" headerRowBorderDxfId="136" tableBorderDxfId="134" totalsRowBorderDxfId="133">
  <autoFilter ref="A5:R11" xr:uid="{00000000-0009-0000-0100-00001B000000}"/>
  <tableColumns count="18">
    <tableColumn id="1" xr3:uid="{00000000-0010-0000-0700-000001000000}" name="คอลัมน์1" dataDxfId="132"/>
    <tableColumn id="2" xr3:uid="{00000000-0010-0000-0700-000002000000}" name="คอลัมน์2" dataDxfId="131"/>
    <tableColumn id="3" xr3:uid="{00000000-0010-0000-0700-000003000000}" name="คอลัมน์3" dataDxfId="130">
      <calculatedColumnFormula>A5</calculatedColumnFormula>
    </tableColumn>
    <tableColumn id="4" xr3:uid="{00000000-0010-0000-0700-000004000000}" name="คอลัมน์4" dataDxfId="129"/>
    <tableColumn id="5" xr3:uid="{00000000-0010-0000-0700-000005000000}" name="คอลัมน์5" dataDxfId="128"/>
    <tableColumn id="6" xr3:uid="{00000000-0010-0000-0700-000006000000}" name="คอลัมน์6" dataDxfId="127"/>
    <tableColumn id="16" xr3:uid="{00000000-0010-0000-0700-000010000000}" name="คอลัมน์62" dataDxfId="126"/>
    <tableColumn id="17" xr3:uid="{00000000-0010-0000-0700-000011000000}" name="คอลัมน์63" dataDxfId="125"/>
    <tableColumn id="18" xr3:uid="{00000000-0010-0000-0700-000012000000}" name="คอลัมน์64" dataDxfId="124"/>
    <tableColumn id="19" xr3:uid="{00000000-0010-0000-0700-000013000000}" name="คอลัมน์65" dataDxfId="123"/>
    <tableColumn id="20" xr3:uid="{00000000-0010-0000-0700-000014000000}" name="คอลัมน์66" dataDxfId="122"/>
    <tableColumn id="21" xr3:uid="{00000000-0010-0000-0700-000015000000}" name="คอลัมน์67" dataDxfId="121"/>
    <tableColumn id="7" xr3:uid="{00000000-0010-0000-0700-000007000000}" name="คอลัมน์7" dataDxfId="120"/>
    <tableColumn id="8" xr3:uid="{00000000-0010-0000-0700-000008000000}" name="คอลัมน์8" dataDxfId="119"/>
    <tableColumn id="9" xr3:uid="{00000000-0010-0000-0700-000009000000}" name="คอลัมน์9" dataDxfId="118"/>
    <tableColumn id="10" xr3:uid="{00000000-0010-0000-0700-00000A000000}" name="คอลัมน์10" dataDxfId="117"/>
    <tableColumn id="11" xr3:uid="{00000000-0010-0000-0700-00000B000000}" name="คอลัมน์11" dataDxfId="116"/>
    <tableColumn id="12" xr3:uid="{00000000-0010-0000-0700-00000C000000}" name="คอลัมน์12" dataDxfId="1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8000000}" name="Table31819202123252627282930" displayName="Table31819202123252627282930" ref="A5:R7" totalsRowShown="0" headerRowDxfId="114" dataDxfId="112" headerRowBorderDxfId="113" tableBorderDxfId="111" totalsRowBorderDxfId="110">
  <autoFilter ref="A5:R7" xr:uid="{00000000-0009-0000-0100-00001D000000}"/>
  <sortState xmlns:xlrd2="http://schemas.microsoft.com/office/spreadsheetml/2017/richdata2" ref="A6:R56">
    <sortCondition ref="A5:A56"/>
  </sortState>
  <tableColumns count="18">
    <tableColumn id="1" xr3:uid="{00000000-0010-0000-0800-000001000000}" name="คอลัมน์1" dataDxfId="109"/>
    <tableColumn id="2" xr3:uid="{00000000-0010-0000-0800-000002000000}" name="คอลัมน์2" dataDxfId="108"/>
    <tableColumn id="3" xr3:uid="{00000000-0010-0000-0800-000003000000}" name="คอลัมน์3" dataDxfId="107">
      <calculatedColumnFormula>A5</calculatedColumnFormula>
    </tableColumn>
    <tableColumn id="4" xr3:uid="{00000000-0010-0000-0800-000004000000}" name="คอลัมน์4" dataDxfId="106"/>
    <tableColumn id="5" xr3:uid="{00000000-0010-0000-0800-000005000000}" name="คอลัมน์5" dataDxfId="105"/>
    <tableColumn id="6" xr3:uid="{00000000-0010-0000-0800-000006000000}" name="คอลัมน์6" dataDxfId="104"/>
    <tableColumn id="16" xr3:uid="{00000000-0010-0000-0800-000010000000}" name="คอลัมน์62" dataDxfId="103"/>
    <tableColumn id="17" xr3:uid="{00000000-0010-0000-0800-000011000000}" name="คอลัมน์63" dataDxfId="102"/>
    <tableColumn id="18" xr3:uid="{00000000-0010-0000-0800-000012000000}" name="คอลัมน์64" dataDxfId="101"/>
    <tableColumn id="19" xr3:uid="{00000000-0010-0000-0800-000013000000}" name="คอลัมน์65" dataDxfId="100"/>
    <tableColumn id="20" xr3:uid="{00000000-0010-0000-0800-000014000000}" name="คอลัมน์66" dataDxfId="99"/>
    <tableColumn id="21" xr3:uid="{00000000-0010-0000-0800-000015000000}" name="คอลัมน์67" dataDxfId="98"/>
    <tableColumn id="7" xr3:uid="{00000000-0010-0000-0800-000007000000}" name="คอลัมน์7" dataDxfId="97"/>
    <tableColumn id="8" xr3:uid="{00000000-0010-0000-0800-000008000000}" name="คอลัมน์8" dataDxfId="96"/>
    <tableColumn id="9" xr3:uid="{00000000-0010-0000-0800-000009000000}" name="คอลัมน์9" dataDxfId="95"/>
    <tableColumn id="10" xr3:uid="{00000000-0010-0000-0800-00000A000000}" name="คอลัมน์10" dataDxfId="94"/>
    <tableColumn id="11" xr3:uid="{00000000-0010-0000-0800-00000B000000}" name="คอลัมน์11" dataDxfId="93"/>
    <tableColumn id="12" xr3:uid="{00000000-0010-0000-0800-00000C000000}" name="คอลัมน์12" dataDxfId="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9000000}" name="Table3181920212325262728293031" displayName="Table3181920212325262728293031" ref="A5:R15" totalsRowShown="0" headerRowDxfId="91" dataDxfId="89" headerRowBorderDxfId="90" tableBorderDxfId="88" totalsRowBorderDxfId="87">
  <autoFilter ref="A5:R15" xr:uid="{00000000-0009-0000-0100-00001E000000}"/>
  <sortState xmlns:xlrd2="http://schemas.microsoft.com/office/spreadsheetml/2017/richdata2" ref="A6:R61">
    <sortCondition ref="A5:A61"/>
  </sortState>
  <tableColumns count="18">
    <tableColumn id="1" xr3:uid="{00000000-0010-0000-0900-000001000000}" name="คอลัมน์1" dataDxfId="86"/>
    <tableColumn id="2" xr3:uid="{00000000-0010-0000-0900-000002000000}" name="คอลัมน์2" dataDxfId="85"/>
    <tableColumn id="3" xr3:uid="{00000000-0010-0000-0900-000003000000}" name="คอลัมน์3" dataDxfId="84">
      <calculatedColumnFormula>A5</calculatedColumnFormula>
    </tableColumn>
    <tableColumn id="4" xr3:uid="{00000000-0010-0000-0900-000004000000}" name="คอลัมน์4" dataDxfId="83"/>
    <tableColumn id="5" xr3:uid="{00000000-0010-0000-0900-000005000000}" name="คอลัมน์5" dataDxfId="82"/>
    <tableColumn id="6" xr3:uid="{00000000-0010-0000-0900-000006000000}" name="คอลัมน์6" dataDxfId="81"/>
    <tableColumn id="16" xr3:uid="{00000000-0010-0000-0900-000010000000}" name="คอลัมน์62" dataDxfId="80"/>
    <tableColumn id="17" xr3:uid="{00000000-0010-0000-0900-000011000000}" name="คอลัมน์63" dataDxfId="79"/>
    <tableColumn id="18" xr3:uid="{00000000-0010-0000-0900-000012000000}" name="คอลัมน์64" dataDxfId="78"/>
    <tableColumn id="19" xr3:uid="{00000000-0010-0000-0900-000013000000}" name="คอลัมน์65" dataDxfId="77"/>
    <tableColumn id="20" xr3:uid="{00000000-0010-0000-0900-000014000000}" name="คอลัมน์66" dataDxfId="76"/>
    <tableColumn id="21" xr3:uid="{00000000-0010-0000-0900-000015000000}" name="คอลัมน์67" dataDxfId="75"/>
    <tableColumn id="7" xr3:uid="{00000000-0010-0000-0900-000007000000}" name="คอลัมน์7" dataDxfId="74"/>
    <tableColumn id="8" xr3:uid="{00000000-0010-0000-0900-000008000000}" name="คอลัมน์8" dataDxfId="73"/>
    <tableColumn id="9" xr3:uid="{00000000-0010-0000-0900-000009000000}" name="คอลัมน์9" dataDxfId="72"/>
    <tableColumn id="10" xr3:uid="{00000000-0010-0000-0900-00000A000000}" name="คอลัมน์10" dataDxfId="71"/>
    <tableColumn id="11" xr3:uid="{00000000-0010-0000-0900-00000B000000}" name="คอลัมน์11" dataDxfId="70"/>
    <tableColumn id="12" xr3:uid="{00000000-0010-0000-0900-00000C000000}" name="คอลัมน์12" dataDxfId="6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3A1B9-B521-4E00-91A4-050A86767216}">
  <sheetPr>
    <pageSetUpPr fitToPage="1"/>
  </sheetPr>
  <dimension ref="A1:F29"/>
  <sheetViews>
    <sheetView tabSelected="1" view="pageLayout" topLeftCell="A22" zoomScale="89" zoomScaleNormal="100" zoomScaleSheetLayoutView="90" zoomScalePageLayoutView="89" workbookViewId="0">
      <selection activeCell="F36" sqref="F36"/>
    </sheetView>
  </sheetViews>
  <sheetFormatPr defaultColWidth="6.375" defaultRowHeight="21.75" x14ac:dyDescent="0.5"/>
  <cols>
    <col min="1" max="1" width="37" style="2" customWidth="1"/>
    <col min="2" max="2" width="10" style="3" customWidth="1"/>
    <col min="3" max="3" width="13.75" style="4" customWidth="1"/>
    <col min="4" max="4" width="15.125" style="2" customWidth="1"/>
    <col min="5" max="5" width="13.75" style="5" customWidth="1"/>
    <col min="6" max="6" width="14.875" style="6" customWidth="1"/>
    <col min="7" max="245" width="6.375" style="1"/>
    <col min="246" max="246" width="37" style="1" customWidth="1"/>
    <col min="247" max="247" width="7.625" style="1" customWidth="1"/>
    <col min="248" max="248" width="11.375" style="1" bestFit="1" customWidth="1"/>
    <col min="249" max="249" width="7.625" style="1" customWidth="1"/>
    <col min="250" max="250" width="11.375" style="1" bestFit="1" customWidth="1"/>
    <col min="251" max="251" width="7.625" style="1" customWidth="1"/>
    <col min="252" max="252" width="11.375" style="1" bestFit="1" customWidth="1"/>
    <col min="253" max="253" width="7.625" style="1" customWidth="1"/>
    <col min="254" max="254" width="11.375" style="1" bestFit="1" customWidth="1"/>
    <col min="255" max="255" width="7.625" style="1" customWidth="1"/>
    <col min="256" max="256" width="11.375" style="1" bestFit="1" customWidth="1"/>
    <col min="257" max="257" width="7.625" style="1" customWidth="1"/>
    <col min="258" max="258" width="12.625" style="1" bestFit="1" customWidth="1"/>
    <col min="259" max="501" width="6.375" style="1"/>
    <col min="502" max="502" width="37" style="1" customWidth="1"/>
    <col min="503" max="503" width="7.625" style="1" customWidth="1"/>
    <col min="504" max="504" width="11.375" style="1" bestFit="1" customWidth="1"/>
    <col min="505" max="505" width="7.625" style="1" customWidth="1"/>
    <col min="506" max="506" width="11.375" style="1" bestFit="1" customWidth="1"/>
    <col min="507" max="507" width="7.625" style="1" customWidth="1"/>
    <col min="508" max="508" width="11.375" style="1" bestFit="1" customWidth="1"/>
    <col min="509" max="509" width="7.625" style="1" customWidth="1"/>
    <col min="510" max="510" width="11.375" style="1" bestFit="1" customWidth="1"/>
    <col min="511" max="511" width="7.625" style="1" customWidth="1"/>
    <col min="512" max="512" width="11.375" style="1" bestFit="1" customWidth="1"/>
    <col min="513" max="513" width="7.625" style="1" customWidth="1"/>
    <col min="514" max="514" width="12.625" style="1" bestFit="1" customWidth="1"/>
    <col min="515" max="757" width="6.375" style="1"/>
    <col min="758" max="758" width="37" style="1" customWidth="1"/>
    <col min="759" max="759" width="7.625" style="1" customWidth="1"/>
    <col min="760" max="760" width="11.375" style="1" bestFit="1" customWidth="1"/>
    <col min="761" max="761" width="7.625" style="1" customWidth="1"/>
    <col min="762" max="762" width="11.375" style="1" bestFit="1" customWidth="1"/>
    <col min="763" max="763" width="7.625" style="1" customWidth="1"/>
    <col min="764" max="764" width="11.375" style="1" bestFit="1" customWidth="1"/>
    <col min="765" max="765" width="7.625" style="1" customWidth="1"/>
    <col min="766" max="766" width="11.375" style="1" bestFit="1" customWidth="1"/>
    <col min="767" max="767" width="7.625" style="1" customWidth="1"/>
    <col min="768" max="768" width="11.375" style="1" bestFit="1" customWidth="1"/>
    <col min="769" max="769" width="7.625" style="1" customWidth="1"/>
    <col min="770" max="770" width="12.625" style="1" bestFit="1" customWidth="1"/>
    <col min="771" max="1013" width="6.375" style="1"/>
    <col min="1014" max="1014" width="37" style="1" customWidth="1"/>
    <col min="1015" max="1015" width="7.625" style="1" customWidth="1"/>
    <col min="1016" max="1016" width="11.375" style="1" bestFit="1" customWidth="1"/>
    <col min="1017" max="1017" width="7.625" style="1" customWidth="1"/>
    <col min="1018" max="1018" width="11.375" style="1" bestFit="1" customWidth="1"/>
    <col min="1019" max="1019" width="7.625" style="1" customWidth="1"/>
    <col min="1020" max="1020" width="11.375" style="1" bestFit="1" customWidth="1"/>
    <col min="1021" max="1021" width="7.625" style="1" customWidth="1"/>
    <col min="1022" max="1022" width="11.375" style="1" bestFit="1" customWidth="1"/>
    <col min="1023" max="1023" width="7.625" style="1" customWidth="1"/>
    <col min="1024" max="1024" width="11.375" style="1" bestFit="1" customWidth="1"/>
    <col min="1025" max="1025" width="7.625" style="1" customWidth="1"/>
    <col min="1026" max="1026" width="12.625" style="1" bestFit="1" customWidth="1"/>
    <col min="1027" max="1269" width="6.375" style="1"/>
    <col min="1270" max="1270" width="37" style="1" customWidth="1"/>
    <col min="1271" max="1271" width="7.625" style="1" customWidth="1"/>
    <col min="1272" max="1272" width="11.375" style="1" bestFit="1" customWidth="1"/>
    <col min="1273" max="1273" width="7.625" style="1" customWidth="1"/>
    <col min="1274" max="1274" width="11.375" style="1" bestFit="1" customWidth="1"/>
    <col min="1275" max="1275" width="7.625" style="1" customWidth="1"/>
    <col min="1276" max="1276" width="11.375" style="1" bestFit="1" customWidth="1"/>
    <col min="1277" max="1277" width="7.625" style="1" customWidth="1"/>
    <col min="1278" max="1278" width="11.375" style="1" bestFit="1" customWidth="1"/>
    <col min="1279" max="1279" width="7.625" style="1" customWidth="1"/>
    <col min="1280" max="1280" width="11.375" style="1" bestFit="1" customWidth="1"/>
    <col min="1281" max="1281" width="7.625" style="1" customWidth="1"/>
    <col min="1282" max="1282" width="12.625" style="1" bestFit="1" customWidth="1"/>
    <col min="1283" max="1525" width="6.375" style="1"/>
    <col min="1526" max="1526" width="37" style="1" customWidth="1"/>
    <col min="1527" max="1527" width="7.625" style="1" customWidth="1"/>
    <col min="1528" max="1528" width="11.375" style="1" bestFit="1" customWidth="1"/>
    <col min="1529" max="1529" width="7.625" style="1" customWidth="1"/>
    <col min="1530" max="1530" width="11.375" style="1" bestFit="1" customWidth="1"/>
    <col min="1531" max="1531" width="7.625" style="1" customWidth="1"/>
    <col min="1532" max="1532" width="11.375" style="1" bestFit="1" customWidth="1"/>
    <col min="1533" max="1533" width="7.625" style="1" customWidth="1"/>
    <col min="1534" max="1534" width="11.375" style="1" bestFit="1" customWidth="1"/>
    <col min="1535" max="1535" width="7.625" style="1" customWidth="1"/>
    <col min="1536" max="1536" width="11.375" style="1" bestFit="1" customWidth="1"/>
    <col min="1537" max="1537" width="7.625" style="1" customWidth="1"/>
    <col min="1538" max="1538" width="12.625" style="1" bestFit="1" customWidth="1"/>
    <col min="1539" max="1781" width="6.375" style="1"/>
    <col min="1782" max="1782" width="37" style="1" customWidth="1"/>
    <col min="1783" max="1783" width="7.625" style="1" customWidth="1"/>
    <col min="1784" max="1784" width="11.375" style="1" bestFit="1" customWidth="1"/>
    <col min="1785" max="1785" width="7.625" style="1" customWidth="1"/>
    <col min="1786" max="1786" width="11.375" style="1" bestFit="1" customWidth="1"/>
    <col min="1787" max="1787" width="7.625" style="1" customWidth="1"/>
    <col min="1788" max="1788" width="11.375" style="1" bestFit="1" customWidth="1"/>
    <col min="1789" max="1789" width="7.625" style="1" customWidth="1"/>
    <col min="1790" max="1790" width="11.375" style="1" bestFit="1" customWidth="1"/>
    <col min="1791" max="1791" width="7.625" style="1" customWidth="1"/>
    <col min="1792" max="1792" width="11.375" style="1" bestFit="1" customWidth="1"/>
    <col min="1793" max="1793" width="7.625" style="1" customWidth="1"/>
    <col min="1794" max="1794" width="12.625" style="1" bestFit="1" customWidth="1"/>
    <col min="1795" max="2037" width="6.375" style="1"/>
    <col min="2038" max="2038" width="37" style="1" customWidth="1"/>
    <col min="2039" max="2039" width="7.625" style="1" customWidth="1"/>
    <col min="2040" max="2040" width="11.375" style="1" bestFit="1" customWidth="1"/>
    <col min="2041" max="2041" width="7.625" style="1" customWidth="1"/>
    <col min="2042" max="2042" width="11.375" style="1" bestFit="1" customWidth="1"/>
    <col min="2043" max="2043" width="7.625" style="1" customWidth="1"/>
    <col min="2044" max="2044" width="11.375" style="1" bestFit="1" customWidth="1"/>
    <col min="2045" max="2045" width="7.625" style="1" customWidth="1"/>
    <col min="2046" max="2046" width="11.375" style="1" bestFit="1" customWidth="1"/>
    <col min="2047" max="2047" width="7.625" style="1" customWidth="1"/>
    <col min="2048" max="2048" width="11.375" style="1" bestFit="1" customWidth="1"/>
    <col min="2049" max="2049" width="7.625" style="1" customWidth="1"/>
    <col min="2050" max="2050" width="12.625" style="1" bestFit="1" customWidth="1"/>
    <col min="2051" max="2293" width="6.375" style="1"/>
    <col min="2294" max="2294" width="37" style="1" customWidth="1"/>
    <col min="2295" max="2295" width="7.625" style="1" customWidth="1"/>
    <col min="2296" max="2296" width="11.375" style="1" bestFit="1" customWidth="1"/>
    <col min="2297" max="2297" width="7.625" style="1" customWidth="1"/>
    <col min="2298" max="2298" width="11.375" style="1" bestFit="1" customWidth="1"/>
    <col min="2299" max="2299" width="7.625" style="1" customWidth="1"/>
    <col min="2300" max="2300" width="11.375" style="1" bestFit="1" customWidth="1"/>
    <col min="2301" max="2301" width="7.625" style="1" customWidth="1"/>
    <col min="2302" max="2302" width="11.375" style="1" bestFit="1" customWidth="1"/>
    <col min="2303" max="2303" width="7.625" style="1" customWidth="1"/>
    <col min="2304" max="2304" width="11.375" style="1" bestFit="1" customWidth="1"/>
    <col min="2305" max="2305" width="7.625" style="1" customWidth="1"/>
    <col min="2306" max="2306" width="12.625" style="1" bestFit="1" customWidth="1"/>
    <col min="2307" max="2549" width="6.375" style="1"/>
    <col min="2550" max="2550" width="37" style="1" customWidth="1"/>
    <col min="2551" max="2551" width="7.625" style="1" customWidth="1"/>
    <col min="2552" max="2552" width="11.375" style="1" bestFit="1" customWidth="1"/>
    <col min="2553" max="2553" width="7.625" style="1" customWidth="1"/>
    <col min="2554" max="2554" width="11.375" style="1" bestFit="1" customWidth="1"/>
    <col min="2555" max="2555" width="7.625" style="1" customWidth="1"/>
    <col min="2556" max="2556" width="11.375" style="1" bestFit="1" customWidth="1"/>
    <col min="2557" max="2557" width="7.625" style="1" customWidth="1"/>
    <col min="2558" max="2558" width="11.375" style="1" bestFit="1" customWidth="1"/>
    <col min="2559" max="2559" width="7.625" style="1" customWidth="1"/>
    <col min="2560" max="2560" width="11.375" style="1" bestFit="1" customWidth="1"/>
    <col min="2561" max="2561" width="7.625" style="1" customWidth="1"/>
    <col min="2562" max="2562" width="12.625" style="1" bestFit="1" customWidth="1"/>
    <col min="2563" max="2805" width="6.375" style="1"/>
    <col min="2806" max="2806" width="37" style="1" customWidth="1"/>
    <col min="2807" max="2807" width="7.625" style="1" customWidth="1"/>
    <col min="2808" max="2808" width="11.375" style="1" bestFit="1" customWidth="1"/>
    <col min="2809" max="2809" width="7.625" style="1" customWidth="1"/>
    <col min="2810" max="2810" width="11.375" style="1" bestFit="1" customWidth="1"/>
    <col min="2811" max="2811" width="7.625" style="1" customWidth="1"/>
    <col min="2812" max="2812" width="11.375" style="1" bestFit="1" customWidth="1"/>
    <col min="2813" max="2813" width="7.625" style="1" customWidth="1"/>
    <col min="2814" max="2814" width="11.375" style="1" bestFit="1" customWidth="1"/>
    <col min="2815" max="2815" width="7.625" style="1" customWidth="1"/>
    <col min="2816" max="2816" width="11.375" style="1" bestFit="1" customWidth="1"/>
    <col min="2817" max="2817" width="7.625" style="1" customWidth="1"/>
    <col min="2818" max="2818" width="12.625" style="1" bestFit="1" customWidth="1"/>
    <col min="2819" max="3061" width="6.375" style="1"/>
    <col min="3062" max="3062" width="37" style="1" customWidth="1"/>
    <col min="3063" max="3063" width="7.625" style="1" customWidth="1"/>
    <col min="3064" max="3064" width="11.375" style="1" bestFit="1" customWidth="1"/>
    <col min="3065" max="3065" width="7.625" style="1" customWidth="1"/>
    <col min="3066" max="3066" width="11.375" style="1" bestFit="1" customWidth="1"/>
    <col min="3067" max="3067" width="7.625" style="1" customWidth="1"/>
    <col min="3068" max="3068" width="11.375" style="1" bestFit="1" customWidth="1"/>
    <col min="3069" max="3069" width="7.625" style="1" customWidth="1"/>
    <col min="3070" max="3070" width="11.375" style="1" bestFit="1" customWidth="1"/>
    <col min="3071" max="3071" width="7.625" style="1" customWidth="1"/>
    <col min="3072" max="3072" width="11.375" style="1" bestFit="1" customWidth="1"/>
    <col min="3073" max="3073" width="7.625" style="1" customWidth="1"/>
    <col min="3074" max="3074" width="12.625" style="1" bestFit="1" customWidth="1"/>
    <col min="3075" max="3317" width="6.375" style="1"/>
    <col min="3318" max="3318" width="37" style="1" customWidth="1"/>
    <col min="3319" max="3319" width="7.625" style="1" customWidth="1"/>
    <col min="3320" max="3320" width="11.375" style="1" bestFit="1" customWidth="1"/>
    <col min="3321" max="3321" width="7.625" style="1" customWidth="1"/>
    <col min="3322" max="3322" width="11.375" style="1" bestFit="1" customWidth="1"/>
    <col min="3323" max="3323" width="7.625" style="1" customWidth="1"/>
    <col min="3324" max="3324" width="11.375" style="1" bestFit="1" customWidth="1"/>
    <col min="3325" max="3325" width="7.625" style="1" customWidth="1"/>
    <col min="3326" max="3326" width="11.375" style="1" bestFit="1" customWidth="1"/>
    <col min="3327" max="3327" width="7.625" style="1" customWidth="1"/>
    <col min="3328" max="3328" width="11.375" style="1" bestFit="1" customWidth="1"/>
    <col min="3329" max="3329" width="7.625" style="1" customWidth="1"/>
    <col min="3330" max="3330" width="12.625" style="1" bestFit="1" customWidth="1"/>
    <col min="3331" max="3573" width="6.375" style="1"/>
    <col min="3574" max="3574" width="37" style="1" customWidth="1"/>
    <col min="3575" max="3575" width="7.625" style="1" customWidth="1"/>
    <col min="3576" max="3576" width="11.375" style="1" bestFit="1" customWidth="1"/>
    <col min="3577" max="3577" width="7.625" style="1" customWidth="1"/>
    <col min="3578" max="3578" width="11.375" style="1" bestFit="1" customWidth="1"/>
    <col min="3579" max="3579" width="7.625" style="1" customWidth="1"/>
    <col min="3580" max="3580" width="11.375" style="1" bestFit="1" customWidth="1"/>
    <col min="3581" max="3581" width="7.625" style="1" customWidth="1"/>
    <col min="3582" max="3582" width="11.375" style="1" bestFit="1" customWidth="1"/>
    <col min="3583" max="3583" width="7.625" style="1" customWidth="1"/>
    <col min="3584" max="3584" width="11.375" style="1" bestFit="1" customWidth="1"/>
    <col min="3585" max="3585" width="7.625" style="1" customWidth="1"/>
    <col min="3586" max="3586" width="12.625" style="1" bestFit="1" customWidth="1"/>
    <col min="3587" max="3829" width="6.375" style="1"/>
    <col min="3830" max="3830" width="37" style="1" customWidth="1"/>
    <col min="3831" max="3831" width="7.625" style="1" customWidth="1"/>
    <col min="3832" max="3832" width="11.375" style="1" bestFit="1" customWidth="1"/>
    <col min="3833" max="3833" width="7.625" style="1" customWidth="1"/>
    <col min="3834" max="3834" width="11.375" style="1" bestFit="1" customWidth="1"/>
    <col min="3835" max="3835" width="7.625" style="1" customWidth="1"/>
    <col min="3836" max="3836" width="11.375" style="1" bestFit="1" customWidth="1"/>
    <col min="3837" max="3837" width="7.625" style="1" customWidth="1"/>
    <col min="3838" max="3838" width="11.375" style="1" bestFit="1" customWidth="1"/>
    <col min="3839" max="3839" width="7.625" style="1" customWidth="1"/>
    <col min="3840" max="3840" width="11.375" style="1" bestFit="1" customWidth="1"/>
    <col min="3841" max="3841" width="7.625" style="1" customWidth="1"/>
    <col min="3842" max="3842" width="12.625" style="1" bestFit="1" customWidth="1"/>
    <col min="3843" max="4085" width="6.375" style="1"/>
    <col min="4086" max="4086" width="37" style="1" customWidth="1"/>
    <col min="4087" max="4087" width="7.625" style="1" customWidth="1"/>
    <col min="4088" max="4088" width="11.375" style="1" bestFit="1" customWidth="1"/>
    <col min="4089" max="4089" width="7.625" style="1" customWidth="1"/>
    <col min="4090" max="4090" width="11.375" style="1" bestFit="1" customWidth="1"/>
    <col min="4091" max="4091" width="7.625" style="1" customWidth="1"/>
    <col min="4092" max="4092" width="11.375" style="1" bestFit="1" customWidth="1"/>
    <col min="4093" max="4093" width="7.625" style="1" customWidth="1"/>
    <col min="4094" max="4094" width="11.375" style="1" bestFit="1" customWidth="1"/>
    <col min="4095" max="4095" width="7.625" style="1" customWidth="1"/>
    <col min="4096" max="4096" width="11.375" style="1" bestFit="1" customWidth="1"/>
    <col min="4097" max="4097" width="7.625" style="1" customWidth="1"/>
    <col min="4098" max="4098" width="12.625" style="1" bestFit="1" customWidth="1"/>
    <col min="4099" max="4341" width="6.375" style="1"/>
    <col min="4342" max="4342" width="37" style="1" customWidth="1"/>
    <col min="4343" max="4343" width="7.625" style="1" customWidth="1"/>
    <col min="4344" max="4344" width="11.375" style="1" bestFit="1" customWidth="1"/>
    <col min="4345" max="4345" width="7.625" style="1" customWidth="1"/>
    <col min="4346" max="4346" width="11.375" style="1" bestFit="1" customWidth="1"/>
    <col min="4347" max="4347" width="7.625" style="1" customWidth="1"/>
    <col min="4348" max="4348" width="11.375" style="1" bestFit="1" customWidth="1"/>
    <col min="4349" max="4349" width="7.625" style="1" customWidth="1"/>
    <col min="4350" max="4350" width="11.375" style="1" bestFit="1" customWidth="1"/>
    <col min="4351" max="4351" width="7.625" style="1" customWidth="1"/>
    <col min="4352" max="4352" width="11.375" style="1" bestFit="1" customWidth="1"/>
    <col min="4353" max="4353" width="7.625" style="1" customWidth="1"/>
    <col min="4354" max="4354" width="12.625" style="1" bestFit="1" customWidth="1"/>
    <col min="4355" max="4597" width="6.375" style="1"/>
    <col min="4598" max="4598" width="37" style="1" customWidth="1"/>
    <col min="4599" max="4599" width="7.625" style="1" customWidth="1"/>
    <col min="4600" max="4600" width="11.375" style="1" bestFit="1" customWidth="1"/>
    <col min="4601" max="4601" width="7.625" style="1" customWidth="1"/>
    <col min="4602" max="4602" width="11.375" style="1" bestFit="1" customWidth="1"/>
    <col min="4603" max="4603" width="7.625" style="1" customWidth="1"/>
    <col min="4604" max="4604" width="11.375" style="1" bestFit="1" customWidth="1"/>
    <col min="4605" max="4605" width="7.625" style="1" customWidth="1"/>
    <col min="4606" max="4606" width="11.375" style="1" bestFit="1" customWidth="1"/>
    <col min="4607" max="4607" width="7.625" style="1" customWidth="1"/>
    <col min="4608" max="4608" width="11.375" style="1" bestFit="1" customWidth="1"/>
    <col min="4609" max="4609" width="7.625" style="1" customWidth="1"/>
    <col min="4610" max="4610" width="12.625" style="1" bestFit="1" customWidth="1"/>
    <col min="4611" max="4853" width="6.375" style="1"/>
    <col min="4854" max="4854" width="37" style="1" customWidth="1"/>
    <col min="4855" max="4855" width="7.625" style="1" customWidth="1"/>
    <col min="4856" max="4856" width="11.375" style="1" bestFit="1" customWidth="1"/>
    <col min="4857" max="4857" width="7.625" style="1" customWidth="1"/>
    <col min="4858" max="4858" width="11.375" style="1" bestFit="1" customWidth="1"/>
    <col min="4859" max="4859" width="7.625" style="1" customWidth="1"/>
    <col min="4860" max="4860" width="11.375" style="1" bestFit="1" customWidth="1"/>
    <col min="4861" max="4861" width="7.625" style="1" customWidth="1"/>
    <col min="4862" max="4862" width="11.375" style="1" bestFit="1" customWidth="1"/>
    <col min="4863" max="4863" width="7.625" style="1" customWidth="1"/>
    <col min="4864" max="4864" width="11.375" style="1" bestFit="1" customWidth="1"/>
    <col min="4865" max="4865" width="7.625" style="1" customWidth="1"/>
    <col min="4866" max="4866" width="12.625" style="1" bestFit="1" customWidth="1"/>
    <col min="4867" max="5109" width="6.375" style="1"/>
    <col min="5110" max="5110" width="37" style="1" customWidth="1"/>
    <col min="5111" max="5111" width="7.625" style="1" customWidth="1"/>
    <col min="5112" max="5112" width="11.375" style="1" bestFit="1" customWidth="1"/>
    <col min="5113" max="5113" width="7.625" style="1" customWidth="1"/>
    <col min="5114" max="5114" width="11.375" style="1" bestFit="1" customWidth="1"/>
    <col min="5115" max="5115" width="7.625" style="1" customWidth="1"/>
    <col min="5116" max="5116" width="11.375" style="1" bestFit="1" customWidth="1"/>
    <col min="5117" max="5117" width="7.625" style="1" customWidth="1"/>
    <col min="5118" max="5118" width="11.375" style="1" bestFit="1" customWidth="1"/>
    <col min="5119" max="5119" width="7.625" style="1" customWidth="1"/>
    <col min="5120" max="5120" width="11.375" style="1" bestFit="1" customWidth="1"/>
    <col min="5121" max="5121" width="7.625" style="1" customWidth="1"/>
    <col min="5122" max="5122" width="12.625" style="1" bestFit="1" customWidth="1"/>
    <col min="5123" max="5365" width="6.375" style="1"/>
    <col min="5366" max="5366" width="37" style="1" customWidth="1"/>
    <col min="5367" max="5367" width="7.625" style="1" customWidth="1"/>
    <col min="5368" max="5368" width="11.375" style="1" bestFit="1" customWidth="1"/>
    <col min="5369" max="5369" width="7.625" style="1" customWidth="1"/>
    <col min="5370" max="5370" width="11.375" style="1" bestFit="1" customWidth="1"/>
    <col min="5371" max="5371" width="7.625" style="1" customWidth="1"/>
    <col min="5372" max="5372" width="11.375" style="1" bestFit="1" customWidth="1"/>
    <col min="5373" max="5373" width="7.625" style="1" customWidth="1"/>
    <col min="5374" max="5374" width="11.375" style="1" bestFit="1" customWidth="1"/>
    <col min="5375" max="5375" width="7.625" style="1" customWidth="1"/>
    <col min="5376" max="5376" width="11.375" style="1" bestFit="1" customWidth="1"/>
    <col min="5377" max="5377" width="7.625" style="1" customWidth="1"/>
    <col min="5378" max="5378" width="12.625" style="1" bestFit="1" customWidth="1"/>
    <col min="5379" max="5621" width="6.375" style="1"/>
    <col min="5622" max="5622" width="37" style="1" customWidth="1"/>
    <col min="5623" max="5623" width="7.625" style="1" customWidth="1"/>
    <col min="5624" max="5624" width="11.375" style="1" bestFit="1" customWidth="1"/>
    <col min="5625" max="5625" width="7.625" style="1" customWidth="1"/>
    <col min="5626" max="5626" width="11.375" style="1" bestFit="1" customWidth="1"/>
    <col min="5627" max="5627" width="7.625" style="1" customWidth="1"/>
    <col min="5628" max="5628" width="11.375" style="1" bestFit="1" customWidth="1"/>
    <col min="5629" max="5629" width="7.625" style="1" customWidth="1"/>
    <col min="5630" max="5630" width="11.375" style="1" bestFit="1" customWidth="1"/>
    <col min="5631" max="5631" width="7.625" style="1" customWidth="1"/>
    <col min="5632" max="5632" width="11.375" style="1" bestFit="1" customWidth="1"/>
    <col min="5633" max="5633" width="7.625" style="1" customWidth="1"/>
    <col min="5634" max="5634" width="12.625" style="1" bestFit="1" customWidth="1"/>
    <col min="5635" max="5877" width="6.375" style="1"/>
    <col min="5878" max="5878" width="37" style="1" customWidth="1"/>
    <col min="5879" max="5879" width="7.625" style="1" customWidth="1"/>
    <col min="5880" max="5880" width="11.375" style="1" bestFit="1" customWidth="1"/>
    <col min="5881" max="5881" width="7.625" style="1" customWidth="1"/>
    <col min="5882" max="5882" width="11.375" style="1" bestFit="1" customWidth="1"/>
    <col min="5883" max="5883" width="7.625" style="1" customWidth="1"/>
    <col min="5884" max="5884" width="11.375" style="1" bestFit="1" customWidth="1"/>
    <col min="5885" max="5885" width="7.625" style="1" customWidth="1"/>
    <col min="5886" max="5886" width="11.375" style="1" bestFit="1" customWidth="1"/>
    <col min="5887" max="5887" width="7.625" style="1" customWidth="1"/>
    <col min="5888" max="5888" width="11.375" style="1" bestFit="1" customWidth="1"/>
    <col min="5889" max="5889" width="7.625" style="1" customWidth="1"/>
    <col min="5890" max="5890" width="12.625" style="1" bestFit="1" customWidth="1"/>
    <col min="5891" max="6133" width="6.375" style="1"/>
    <col min="6134" max="6134" width="37" style="1" customWidth="1"/>
    <col min="6135" max="6135" width="7.625" style="1" customWidth="1"/>
    <col min="6136" max="6136" width="11.375" style="1" bestFit="1" customWidth="1"/>
    <col min="6137" max="6137" width="7.625" style="1" customWidth="1"/>
    <col min="6138" max="6138" width="11.375" style="1" bestFit="1" customWidth="1"/>
    <col min="6139" max="6139" width="7.625" style="1" customWidth="1"/>
    <col min="6140" max="6140" width="11.375" style="1" bestFit="1" customWidth="1"/>
    <col min="6141" max="6141" width="7.625" style="1" customWidth="1"/>
    <col min="6142" max="6142" width="11.375" style="1" bestFit="1" customWidth="1"/>
    <col min="6143" max="6143" width="7.625" style="1" customWidth="1"/>
    <col min="6144" max="6144" width="11.375" style="1" bestFit="1" customWidth="1"/>
    <col min="6145" max="6145" width="7.625" style="1" customWidth="1"/>
    <col min="6146" max="6146" width="12.625" style="1" bestFit="1" customWidth="1"/>
    <col min="6147" max="6389" width="6.375" style="1"/>
    <col min="6390" max="6390" width="37" style="1" customWidth="1"/>
    <col min="6391" max="6391" width="7.625" style="1" customWidth="1"/>
    <col min="6392" max="6392" width="11.375" style="1" bestFit="1" customWidth="1"/>
    <col min="6393" max="6393" width="7.625" style="1" customWidth="1"/>
    <col min="6394" max="6394" width="11.375" style="1" bestFit="1" customWidth="1"/>
    <col min="6395" max="6395" width="7.625" style="1" customWidth="1"/>
    <col min="6396" max="6396" width="11.375" style="1" bestFit="1" customWidth="1"/>
    <col min="6397" max="6397" width="7.625" style="1" customWidth="1"/>
    <col min="6398" max="6398" width="11.375" style="1" bestFit="1" customWidth="1"/>
    <col min="6399" max="6399" width="7.625" style="1" customWidth="1"/>
    <col min="6400" max="6400" width="11.375" style="1" bestFit="1" customWidth="1"/>
    <col min="6401" max="6401" width="7.625" style="1" customWidth="1"/>
    <col min="6402" max="6402" width="12.625" style="1" bestFit="1" customWidth="1"/>
    <col min="6403" max="6645" width="6.375" style="1"/>
    <col min="6646" max="6646" width="37" style="1" customWidth="1"/>
    <col min="6647" max="6647" width="7.625" style="1" customWidth="1"/>
    <col min="6648" max="6648" width="11.375" style="1" bestFit="1" customWidth="1"/>
    <col min="6649" max="6649" width="7.625" style="1" customWidth="1"/>
    <col min="6650" max="6650" width="11.375" style="1" bestFit="1" customWidth="1"/>
    <col min="6651" max="6651" width="7.625" style="1" customWidth="1"/>
    <col min="6652" max="6652" width="11.375" style="1" bestFit="1" customWidth="1"/>
    <col min="6653" max="6653" width="7.625" style="1" customWidth="1"/>
    <col min="6654" max="6654" width="11.375" style="1" bestFit="1" customWidth="1"/>
    <col min="6655" max="6655" width="7.625" style="1" customWidth="1"/>
    <col min="6656" max="6656" width="11.375" style="1" bestFit="1" customWidth="1"/>
    <col min="6657" max="6657" width="7.625" style="1" customWidth="1"/>
    <col min="6658" max="6658" width="12.625" style="1" bestFit="1" customWidth="1"/>
    <col min="6659" max="6901" width="6.375" style="1"/>
    <col min="6902" max="6902" width="37" style="1" customWidth="1"/>
    <col min="6903" max="6903" width="7.625" style="1" customWidth="1"/>
    <col min="6904" max="6904" width="11.375" style="1" bestFit="1" customWidth="1"/>
    <col min="6905" max="6905" width="7.625" style="1" customWidth="1"/>
    <col min="6906" max="6906" width="11.375" style="1" bestFit="1" customWidth="1"/>
    <col min="6907" max="6907" width="7.625" style="1" customWidth="1"/>
    <col min="6908" max="6908" width="11.375" style="1" bestFit="1" customWidth="1"/>
    <col min="6909" max="6909" width="7.625" style="1" customWidth="1"/>
    <col min="6910" max="6910" width="11.375" style="1" bestFit="1" customWidth="1"/>
    <col min="6911" max="6911" width="7.625" style="1" customWidth="1"/>
    <col min="6912" max="6912" width="11.375" style="1" bestFit="1" customWidth="1"/>
    <col min="6913" max="6913" width="7.625" style="1" customWidth="1"/>
    <col min="6914" max="6914" width="12.625" style="1" bestFit="1" customWidth="1"/>
    <col min="6915" max="7157" width="6.375" style="1"/>
    <col min="7158" max="7158" width="37" style="1" customWidth="1"/>
    <col min="7159" max="7159" width="7.625" style="1" customWidth="1"/>
    <col min="7160" max="7160" width="11.375" style="1" bestFit="1" customWidth="1"/>
    <col min="7161" max="7161" width="7.625" style="1" customWidth="1"/>
    <col min="7162" max="7162" width="11.375" style="1" bestFit="1" customWidth="1"/>
    <col min="7163" max="7163" width="7.625" style="1" customWidth="1"/>
    <col min="7164" max="7164" width="11.375" style="1" bestFit="1" customWidth="1"/>
    <col min="7165" max="7165" width="7.625" style="1" customWidth="1"/>
    <col min="7166" max="7166" width="11.375" style="1" bestFit="1" customWidth="1"/>
    <col min="7167" max="7167" width="7.625" style="1" customWidth="1"/>
    <col min="7168" max="7168" width="11.375" style="1" bestFit="1" customWidth="1"/>
    <col min="7169" max="7169" width="7.625" style="1" customWidth="1"/>
    <col min="7170" max="7170" width="12.625" style="1" bestFit="1" customWidth="1"/>
    <col min="7171" max="7413" width="6.375" style="1"/>
    <col min="7414" max="7414" width="37" style="1" customWidth="1"/>
    <col min="7415" max="7415" width="7.625" style="1" customWidth="1"/>
    <col min="7416" max="7416" width="11.375" style="1" bestFit="1" customWidth="1"/>
    <col min="7417" max="7417" width="7.625" style="1" customWidth="1"/>
    <col min="7418" max="7418" width="11.375" style="1" bestFit="1" customWidth="1"/>
    <col min="7419" max="7419" width="7.625" style="1" customWidth="1"/>
    <col min="7420" max="7420" width="11.375" style="1" bestFit="1" customWidth="1"/>
    <col min="7421" max="7421" width="7.625" style="1" customWidth="1"/>
    <col min="7422" max="7422" width="11.375" style="1" bestFit="1" customWidth="1"/>
    <col min="7423" max="7423" width="7.625" style="1" customWidth="1"/>
    <col min="7424" max="7424" width="11.375" style="1" bestFit="1" customWidth="1"/>
    <col min="7425" max="7425" width="7.625" style="1" customWidth="1"/>
    <col min="7426" max="7426" width="12.625" style="1" bestFit="1" customWidth="1"/>
    <col min="7427" max="7669" width="6.375" style="1"/>
    <col min="7670" max="7670" width="37" style="1" customWidth="1"/>
    <col min="7671" max="7671" width="7.625" style="1" customWidth="1"/>
    <col min="7672" max="7672" width="11.375" style="1" bestFit="1" customWidth="1"/>
    <col min="7673" max="7673" width="7.625" style="1" customWidth="1"/>
    <col min="7674" max="7674" width="11.375" style="1" bestFit="1" customWidth="1"/>
    <col min="7675" max="7675" width="7.625" style="1" customWidth="1"/>
    <col min="7676" max="7676" width="11.375" style="1" bestFit="1" customWidth="1"/>
    <col min="7677" max="7677" width="7.625" style="1" customWidth="1"/>
    <col min="7678" max="7678" width="11.375" style="1" bestFit="1" customWidth="1"/>
    <col min="7679" max="7679" width="7.625" style="1" customWidth="1"/>
    <col min="7680" max="7680" width="11.375" style="1" bestFit="1" customWidth="1"/>
    <col min="7681" max="7681" width="7.625" style="1" customWidth="1"/>
    <col min="7682" max="7682" width="12.625" style="1" bestFit="1" customWidth="1"/>
    <col min="7683" max="7925" width="6.375" style="1"/>
    <col min="7926" max="7926" width="37" style="1" customWidth="1"/>
    <col min="7927" max="7927" width="7.625" style="1" customWidth="1"/>
    <col min="7928" max="7928" width="11.375" style="1" bestFit="1" customWidth="1"/>
    <col min="7929" max="7929" width="7.625" style="1" customWidth="1"/>
    <col min="7930" max="7930" width="11.375" style="1" bestFit="1" customWidth="1"/>
    <col min="7931" max="7931" width="7.625" style="1" customWidth="1"/>
    <col min="7932" max="7932" width="11.375" style="1" bestFit="1" customWidth="1"/>
    <col min="7933" max="7933" width="7.625" style="1" customWidth="1"/>
    <col min="7934" max="7934" width="11.375" style="1" bestFit="1" customWidth="1"/>
    <col min="7935" max="7935" width="7.625" style="1" customWidth="1"/>
    <col min="7936" max="7936" width="11.375" style="1" bestFit="1" customWidth="1"/>
    <col min="7937" max="7937" width="7.625" style="1" customWidth="1"/>
    <col min="7938" max="7938" width="12.625" style="1" bestFit="1" customWidth="1"/>
    <col min="7939" max="8181" width="6.375" style="1"/>
    <col min="8182" max="8182" width="37" style="1" customWidth="1"/>
    <col min="8183" max="8183" width="7.625" style="1" customWidth="1"/>
    <col min="8184" max="8184" width="11.375" style="1" bestFit="1" customWidth="1"/>
    <col min="8185" max="8185" width="7.625" style="1" customWidth="1"/>
    <col min="8186" max="8186" width="11.375" style="1" bestFit="1" customWidth="1"/>
    <col min="8187" max="8187" width="7.625" style="1" customWidth="1"/>
    <col min="8188" max="8188" width="11.375" style="1" bestFit="1" customWidth="1"/>
    <col min="8189" max="8189" width="7.625" style="1" customWidth="1"/>
    <col min="8190" max="8190" width="11.375" style="1" bestFit="1" customWidth="1"/>
    <col min="8191" max="8191" width="7.625" style="1" customWidth="1"/>
    <col min="8192" max="8192" width="11.375" style="1" bestFit="1" customWidth="1"/>
    <col min="8193" max="8193" width="7.625" style="1" customWidth="1"/>
    <col min="8194" max="8194" width="12.625" style="1" bestFit="1" customWidth="1"/>
    <col min="8195" max="8437" width="6.375" style="1"/>
    <col min="8438" max="8438" width="37" style="1" customWidth="1"/>
    <col min="8439" max="8439" width="7.625" style="1" customWidth="1"/>
    <col min="8440" max="8440" width="11.375" style="1" bestFit="1" customWidth="1"/>
    <col min="8441" max="8441" width="7.625" style="1" customWidth="1"/>
    <col min="8442" max="8442" width="11.375" style="1" bestFit="1" customWidth="1"/>
    <col min="8443" max="8443" width="7.625" style="1" customWidth="1"/>
    <col min="8444" max="8444" width="11.375" style="1" bestFit="1" customWidth="1"/>
    <col min="8445" max="8445" width="7.625" style="1" customWidth="1"/>
    <col min="8446" max="8446" width="11.375" style="1" bestFit="1" customWidth="1"/>
    <col min="8447" max="8447" width="7.625" style="1" customWidth="1"/>
    <col min="8448" max="8448" width="11.375" style="1" bestFit="1" customWidth="1"/>
    <col min="8449" max="8449" width="7.625" style="1" customWidth="1"/>
    <col min="8450" max="8450" width="12.625" style="1" bestFit="1" customWidth="1"/>
    <col min="8451" max="8693" width="6.375" style="1"/>
    <col min="8694" max="8694" width="37" style="1" customWidth="1"/>
    <col min="8695" max="8695" width="7.625" style="1" customWidth="1"/>
    <col min="8696" max="8696" width="11.375" style="1" bestFit="1" customWidth="1"/>
    <col min="8697" max="8697" width="7.625" style="1" customWidth="1"/>
    <col min="8698" max="8698" width="11.375" style="1" bestFit="1" customWidth="1"/>
    <col min="8699" max="8699" width="7.625" style="1" customWidth="1"/>
    <col min="8700" max="8700" width="11.375" style="1" bestFit="1" customWidth="1"/>
    <col min="8701" max="8701" width="7.625" style="1" customWidth="1"/>
    <col min="8702" max="8702" width="11.375" style="1" bestFit="1" customWidth="1"/>
    <col min="8703" max="8703" width="7.625" style="1" customWidth="1"/>
    <col min="8704" max="8704" width="11.375" style="1" bestFit="1" customWidth="1"/>
    <col min="8705" max="8705" width="7.625" style="1" customWidth="1"/>
    <col min="8706" max="8706" width="12.625" style="1" bestFit="1" customWidth="1"/>
    <col min="8707" max="8949" width="6.375" style="1"/>
    <col min="8950" max="8950" width="37" style="1" customWidth="1"/>
    <col min="8951" max="8951" width="7.625" style="1" customWidth="1"/>
    <col min="8952" max="8952" width="11.375" style="1" bestFit="1" customWidth="1"/>
    <col min="8953" max="8953" width="7.625" style="1" customWidth="1"/>
    <col min="8954" max="8954" width="11.375" style="1" bestFit="1" customWidth="1"/>
    <col min="8955" max="8955" width="7.625" style="1" customWidth="1"/>
    <col min="8956" max="8956" width="11.375" style="1" bestFit="1" customWidth="1"/>
    <col min="8957" max="8957" width="7.625" style="1" customWidth="1"/>
    <col min="8958" max="8958" width="11.375" style="1" bestFit="1" customWidth="1"/>
    <col min="8959" max="8959" width="7.625" style="1" customWidth="1"/>
    <col min="8960" max="8960" width="11.375" style="1" bestFit="1" customWidth="1"/>
    <col min="8961" max="8961" width="7.625" style="1" customWidth="1"/>
    <col min="8962" max="8962" width="12.625" style="1" bestFit="1" customWidth="1"/>
    <col min="8963" max="9205" width="6.375" style="1"/>
    <col min="9206" max="9206" width="37" style="1" customWidth="1"/>
    <col min="9207" max="9207" width="7.625" style="1" customWidth="1"/>
    <col min="9208" max="9208" width="11.375" style="1" bestFit="1" customWidth="1"/>
    <col min="9209" max="9209" width="7.625" style="1" customWidth="1"/>
    <col min="9210" max="9210" width="11.375" style="1" bestFit="1" customWidth="1"/>
    <col min="9211" max="9211" width="7.625" style="1" customWidth="1"/>
    <col min="9212" max="9212" width="11.375" style="1" bestFit="1" customWidth="1"/>
    <col min="9213" max="9213" width="7.625" style="1" customWidth="1"/>
    <col min="9214" max="9214" width="11.375" style="1" bestFit="1" customWidth="1"/>
    <col min="9215" max="9215" width="7.625" style="1" customWidth="1"/>
    <col min="9216" max="9216" width="11.375" style="1" bestFit="1" customWidth="1"/>
    <col min="9217" max="9217" width="7.625" style="1" customWidth="1"/>
    <col min="9218" max="9218" width="12.625" style="1" bestFit="1" customWidth="1"/>
    <col min="9219" max="9461" width="6.375" style="1"/>
    <col min="9462" max="9462" width="37" style="1" customWidth="1"/>
    <col min="9463" max="9463" width="7.625" style="1" customWidth="1"/>
    <col min="9464" max="9464" width="11.375" style="1" bestFit="1" customWidth="1"/>
    <col min="9465" max="9465" width="7.625" style="1" customWidth="1"/>
    <col min="9466" max="9466" width="11.375" style="1" bestFit="1" customWidth="1"/>
    <col min="9467" max="9467" width="7.625" style="1" customWidth="1"/>
    <col min="9468" max="9468" width="11.375" style="1" bestFit="1" customWidth="1"/>
    <col min="9469" max="9469" width="7.625" style="1" customWidth="1"/>
    <col min="9470" max="9470" width="11.375" style="1" bestFit="1" customWidth="1"/>
    <col min="9471" max="9471" width="7.625" style="1" customWidth="1"/>
    <col min="9472" max="9472" width="11.375" style="1" bestFit="1" customWidth="1"/>
    <col min="9473" max="9473" width="7.625" style="1" customWidth="1"/>
    <col min="9474" max="9474" width="12.625" style="1" bestFit="1" customWidth="1"/>
    <col min="9475" max="9717" width="6.375" style="1"/>
    <col min="9718" max="9718" width="37" style="1" customWidth="1"/>
    <col min="9719" max="9719" width="7.625" style="1" customWidth="1"/>
    <col min="9720" max="9720" width="11.375" style="1" bestFit="1" customWidth="1"/>
    <col min="9721" max="9721" width="7.625" style="1" customWidth="1"/>
    <col min="9722" max="9722" width="11.375" style="1" bestFit="1" customWidth="1"/>
    <col min="9723" max="9723" width="7.625" style="1" customWidth="1"/>
    <col min="9724" max="9724" width="11.375" style="1" bestFit="1" customWidth="1"/>
    <col min="9725" max="9725" width="7.625" style="1" customWidth="1"/>
    <col min="9726" max="9726" width="11.375" style="1" bestFit="1" customWidth="1"/>
    <col min="9727" max="9727" width="7.625" style="1" customWidth="1"/>
    <col min="9728" max="9728" width="11.375" style="1" bestFit="1" customWidth="1"/>
    <col min="9729" max="9729" width="7.625" style="1" customWidth="1"/>
    <col min="9730" max="9730" width="12.625" style="1" bestFit="1" customWidth="1"/>
    <col min="9731" max="9973" width="6.375" style="1"/>
    <col min="9974" max="9974" width="37" style="1" customWidth="1"/>
    <col min="9975" max="9975" width="7.625" style="1" customWidth="1"/>
    <col min="9976" max="9976" width="11.375" style="1" bestFit="1" customWidth="1"/>
    <col min="9977" max="9977" width="7.625" style="1" customWidth="1"/>
    <col min="9978" max="9978" width="11.375" style="1" bestFit="1" customWidth="1"/>
    <col min="9979" max="9979" width="7.625" style="1" customWidth="1"/>
    <col min="9980" max="9980" width="11.375" style="1" bestFit="1" customWidth="1"/>
    <col min="9981" max="9981" width="7.625" style="1" customWidth="1"/>
    <col min="9982" max="9982" width="11.375" style="1" bestFit="1" customWidth="1"/>
    <col min="9983" max="9983" width="7.625" style="1" customWidth="1"/>
    <col min="9984" max="9984" width="11.375" style="1" bestFit="1" customWidth="1"/>
    <col min="9985" max="9985" width="7.625" style="1" customWidth="1"/>
    <col min="9986" max="9986" width="12.625" style="1" bestFit="1" customWidth="1"/>
    <col min="9987" max="10229" width="6.375" style="1"/>
    <col min="10230" max="10230" width="37" style="1" customWidth="1"/>
    <col min="10231" max="10231" width="7.625" style="1" customWidth="1"/>
    <col min="10232" max="10232" width="11.375" style="1" bestFit="1" customWidth="1"/>
    <col min="10233" max="10233" width="7.625" style="1" customWidth="1"/>
    <col min="10234" max="10234" width="11.375" style="1" bestFit="1" customWidth="1"/>
    <col min="10235" max="10235" width="7.625" style="1" customWidth="1"/>
    <col min="10236" max="10236" width="11.375" style="1" bestFit="1" customWidth="1"/>
    <col min="10237" max="10237" width="7.625" style="1" customWidth="1"/>
    <col min="10238" max="10238" width="11.375" style="1" bestFit="1" customWidth="1"/>
    <col min="10239" max="10239" width="7.625" style="1" customWidth="1"/>
    <col min="10240" max="10240" width="11.375" style="1" bestFit="1" customWidth="1"/>
    <col min="10241" max="10241" width="7.625" style="1" customWidth="1"/>
    <col min="10242" max="10242" width="12.625" style="1" bestFit="1" customWidth="1"/>
    <col min="10243" max="10485" width="6.375" style="1"/>
    <col min="10486" max="10486" width="37" style="1" customWidth="1"/>
    <col min="10487" max="10487" width="7.625" style="1" customWidth="1"/>
    <col min="10488" max="10488" width="11.375" style="1" bestFit="1" customWidth="1"/>
    <col min="10489" max="10489" width="7.625" style="1" customWidth="1"/>
    <col min="10490" max="10490" width="11.375" style="1" bestFit="1" customWidth="1"/>
    <col min="10491" max="10491" width="7.625" style="1" customWidth="1"/>
    <col min="10492" max="10492" width="11.375" style="1" bestFit="1" customWidth="1"/>
    <col min="10493" max="10493" width="7.625" style="1" customWidth="1"/>
    <col min="10494" max="10494" width="11.375" style="1" bestFit="1" customWidth="1"/>
    <col min="10495" max="10495" width="7.625" style="1" customWidth="1"/>
    <col min="10496" max="10496" width="11.375" style="1" bestFit="1" customWidth="1"/>
    <col min="10497" max="10497" width="7.625" style="1" customWidth="1"/>
    <col min="10498" max="10498" width="12.625" style="1" bestFit="1" customWidth="1"/>
    <col min="10499" max="10741" width="6.375" style="1"/>
    <col min="10742" max="10742" width="37" style="1" customWidth="1"/>
    <col min="10743" max="10743" width="7.625" style="1" customWidth="1"/>
    <col min="10744" max="10744" width="11.375" style="1" bestFit="1" customWidth="1"/>
    <col min="10745" max="10745" width="7.625" style="1" customWidth="1"/>
    <col min="10746" max="10746" width="11.375" style="1" bestFit="1" customWidth="1"/>
    <col min="10747" max="10747" width="7.625" style="1" customWidth="1"/>
    <col min="10748" max="10748" width="11.375" style="1" bestFit="1" customWidth="1"/>
    <col min="10749" max="10749" width="7.625" style="1" customWidth="1"/>
    <col min="10750" max="10750" width="11.375" style="1" bestFit="1" customWidth="1"/>
    <col min="10751" max="10751" width="7.625" style="1" customWidth="1"/>
    <col min="10752" max="10752" width="11.375" style="1" bestFit="1" customWidth="1"/>
    <col min="10753" max="10753" width="7.625" style="1" customWidth="1"/>
    <col min="10754" max="10754" width="12.625" style="1" bestFit="1" customWidth="1"/>
    <col min="10755" max="10997" width="6.375" style="1"/>
    <col min="10998" max="10998" width="37" style="1" customWidth="1"/>
    <col min="10999" max="10999" width="7.625" style="1" customWidth="1"/>
    <col min="11000" max="11000" width="11.375" style="1" bestFit="1" customWidth="1"/>
    <col min="11001" max="11001" width="7.625" style="1" customWidth="1"/>
    <col min="11002" max="11002" width="11.375" style="1" bestFit="1" customWidth="1"/>
    <col min="11003" max="11003" width="7.625" style="1" customWidth="1"/>
    <col min="11004" max="11004" width="11.375" style="1" bestFit="1" customWidth="1"/>
    <col min="11005" max="11005" width="7.625" style="1" customWidth="1"/>
    <col min="11006" max="11006" width="11.375" style="1" bestFit="1" customWidth="1"/>
    <col min="11007" max="11007" width="7.625" style="1" customWidth="1"/>
    <col min="11008" max="11008" width="11.375" style="1" bestFit="1" customWidth="1"/>
    <col min="11009" max="11009" width="7.625" style="1" customWidth="1"/>
    <col min="11010" max="11010" width="12.625" style="1" bestFit="1" customWidth="1"/>
    <col min="11011" max="11253" width="6.375" style="1"/>
    <col min="11254" max="11254" width="37" style="1" customWidth="1"/>
    <col min="11255" max="11255" width="7.625" style="1" customWidth="1"/>
    <col min="11256" max="11256" width="11.375" style="1" bestFit="1" customWidth="1"/>
    <col min="11257" max="11257" width="7.625" style="1" customWidth="1"/>
    <col min="11258" max="11258" width="11.375" style="1" bestFit="1" customWidth="1"/>
    <col min="11259" max="11259" width="7.625" style="1" customWidth="1"/>
    <col min="11260" max="11260" width="11.375" style="1" bestFit="1" customWidth="1"/>
    <col min="11261" max="11261" width="7.625" style="1" customWidth="1"/>
    <col min="11262" max="11262" width="11.375" style="1" bestFit="1" customWidth="1"/>
    <col min="11263" max="11263" width="7.625" style="1" customWidth="1"/>
    <col min="11264" max="11264" width="11.375" style="1" bestFit="1" customWidth="1"/>
    <col min="11265" max="11265" width="7.625" style="1" customWidth="1"/>
    <col min="11266" max="11266" width="12.625" style="1" bestFit="1" customWidth="1"/>
    <col min="11267" max="11509" width="6.375" style="1"/>
    <col min="11510" max="11510" width="37" style="1" customWidth="1"/>
    <col min="11511" max="11511" width="7.625" style="1" customWidth="1"/>
    <col min="11512" max="11512" width="11.375" style="1" bestFit="1" customWidth="1"/>
    <col min="11513" max="11513" width="7.625" style="1" customWidth="1"/>
    <col min="11514" max="11514" width="11.375" style="1" bestFit="1" customWidth="1"/>
    <col min="11515" max="11515" width="7.625" style="1" customWidth="1"/>
    <col min="11516" max="11516" width="11.375" style="1" bestFit="1" customWidth="1"/>
    <col min="11517" max="11517" width="7.625" style="1" customWidth="1"/>
    <col min="11518" max="11518" width="11.375" style="1" bestFit="1" customWidth="1"/>
    <col min="11519" max="11519" width="7.625" style="1" customWidth="1"/>
    <col min="11520" max="11520" width="11.375" style="1" bestFit="1" customWidth="1"/>
    <col min="11521" max="11521" width="7.625" style="1" customWidth="1"/>
    <col min="11522" max="11522" width="12.625" style="1" bestFit="1" customWidth="1"/>
    <col min="11523" max="11765" width="6.375" style="1"/>
    <col min="11766" max="11766" width="37" style="1" customWidth="1"/>
    <col min="11767" max="11767" width="7.625" style="1" customWidth="1"/>
    <col min="11768" max="11768" width="11.375" style="1" bestFit="1" customWidth="1"/>
    <col min="11769" max="11769" width="7.625" style="1" customWidth="1"/>
    <col min="11770" max="11770" width="11.375" style="1" bestFit="1" customWidth="1"/>
    <col min="11771" max="11771" width="7.625" style="1" customWidth="1"/>
    <col min="11772" max="11772" width="11.375" style="1" bestFit="1" customWidth="1"/>
    <col min="11773" max="11773" width="7.625" style="1" customWidth="1"/>
    <col min="11774" max="11774" width="11.375" style="1" bestFit="1" customWidth="1"/>
    <col min="11775" max="11775" width="7.625" style="1" customWidth="1"/>
    <col min="11776" max="11776" width="11.375" style="1" bestFit="1" customWidth="1"/>
    <col min="11777" max="11777" width="7.625" style="1" customWidth="1"/>
    <col min="11778" max="11778" width="12.625" style="1" bestFit="1" customWidth="1"/>
    <col min="11779" max="12021" width="6.375" style="1"/>
    <col min="12022" max="12022" width="37" style="1" customWidth="1"/>
    <col min="12023" max="12023" width="7.625" style="1" customWidth="1"/>
    <col min="12024" max="12024" width="11.375" style="1" bestFit="1" customWidth="1"/>
    <col min="12025" max="12025" width="7.625" style="1" customWidth="1"/>
    <col min="12026" max="12026" width="11.375" style="1" bestFit="1" customWidth="1"/>
    <col min="12027" max="12027" width="7.625" style="1" customWidth="1"/>
    <col min="12028" max="12028" width="11.375" style="1" bestFit="1" customWidth="1"/>
    <col min="12029" max="12029" width="7.625" style="1" customWidth="1"/>
    <col min="12030" max="12030" width="11.375" style="1" bestFit="1" customWidth="1"/>
    <col min="12031" max="12031" width="7.625" style="1" customWidth="1"/>
    <col min="12032" max="12032" width="11.375" style="1" bestFit="1" customWidth="1"/>
    <col min="12033" max="12033" width="7.625" style="1" customWidth="1"/>
    <col min="12034" max="12034" width="12.625" style="1" bestFit="1" customWidth="1"/>
    <col min="12035" max="12277" width="6.375" style="1"/>
    <col min="12278" max="12278" width="37" style="1" customWidth="1"/>
    <col min="12279" max="12279" width="7.625" style="1" customWidth="1"/>
    <col min="12280" max="12280" width="11.375" style="1" bestFit="1" customWidth="1"/>
    <col min="12281" max="12281" width="7.625" style="1" customWidth="1"/>
    <col min="12282" max="12282" width="11.375" style="1" bestFit="1" customWidth="1"/>
    <col min="12283" max="12283" width="7.625" style="1" customWidth="1"/>
    <col min="12284" max="12284" width="11.375" style="1" bestFit="1" customWidth="1"/>
    <col min="12285" max="12285" width="7.625" style="1" customWidth="1"/>
    <col min="12286" max="12286" width="11.375" style="1" bestFit="1" customWidth="1"/>
    <col min="12287" max="12287" width="7.625" style="1" customWidth="1"/>
    <col min="12288" max="12288" width="11.375" style="1" bestFit="1" customWidth="1"/>
    <col min="12289" max="12289" width="7.625" style="1" customWidth="1"/>
    <col min="12290" max="12290" width="12.625" style="1" bestFit="1" customWidth="1"/>
    <col min="12291" max="12533" width="6.375" style="1"/>
    <col min="12534" max="12534" width="37" style="1" customWidth="1"/>
    <col min="12535" max="12535" width="7.625" style="1" customWidth="1"/>
    <col min="12536" max="12536" width="11.375" style="1" bestFit="1" customWidth="1"/>
    <col min="12537" max="12537" width="7.625" style="1" customWidth="1"/>
    <col min="12538" max="12538" width="11.375" style="1" bestFit="1" customWidth="1"/>
    <col min="12539" max="12539" width="7.625" style="1" customWidth="1"/>
    <col min="12540" max="12540" width="11.375" style="1" bestFit="1" customWidth="1"/>
    <col min="12541" max="12541" width="7.625" style="1" customWidth="1"/>
    <col min="12542" max="12542" width="11.375" style="1" bestFit="1" customWidth="1"/>
    <col min="12543" max="12543" width="7.625" style="1" customWidth="1"/>
    <col min="12544" max="12544" width="11.375" style="1" bestFit="1" customWidth="1"/>
    <col min="12545" max="12545" width="7.625" style="1" customWidth="1"/>
    <col min="12546" max="12546" width="12.625" style="1" bestFit="1" customWidth="1"/>
    <col min="12547" max="12789" width="6.375" style="1"/>
    <col min="12790" max="12790" width="37" style="1" customWidth="1"/>
    <col min="12791" max="12791" width="7.625" style="1" customWidth="1"/>
    <col min="12792" max="12792" width="11.375" style="1" bestFit="1" customWidth="1"/>
    <col min="12793" max="12793" width="7.625" style="1" customWidth="1"/>
    <col min="12794" max="12794" width="11.375" style="1" bestFit="1" customWidth="1"/>
    <col min="12795" max="12795" width="7.625" style="1" customWidth="1"/>
    <col min="12796" max="12796" width="11.375" style="1" bestFit="1" customWidth="1"/>
    <col min="12797" max="12797" width="7.625" style="1" customWidth="1"/>
    <col min="12798" max="12798" width="11.375" style="1" bestFit="1" customWidth="1"/>
    <col min="12799" max="12799" width="7.625" style="1" customWidth="1"/>
    <col min="12800" max="12800" width="11.375" style="1" bestFit="1" customWidth="1"/>
    <col min="12801" max="12801" width="7.625" style="1" customWidth="1"/>
    <col min="12802" max="12802" width="12.625" style="1" bestFit="1" customWidth="1"/>
    <col min="12803" max="13045" width="6.375" style="1"/>
    <col min="13046" max="13046" width="37" style="1" customWidth="1"/>
    <col min="13047" max="13047" width="7.625" style="1" customWidth="1"/>
    <col min="13048" max="13048" width="11.375" style="1" bestFit="1" customWidth="1"/>
    <col min="13049" max="13049" width="7.625" style="1" customWidth="1"/>
    <col min="13050" max="13050" width="11.375" style="1" bestFit="1" customWidth="1"/>
    <col min="13051" max="13051" width="7.625" style="1" customWidth="1"/>
    <col min="13052" max="13052" width="11.375" style="1" bestFit="1" customWidth="1"/>
    <col min="13053" max="13053" width="7.625" style="1" customWidth="1"/>
    <col min="13054" max="13054" width="11.375" style="1" bestFit="1" customWidth="1"/>
    <col min="13055" max="13055" width="7.625" style="1" customWidth="1"/>
    <col min="13056" max="13056" width="11.375" style="1" bestFit="1" customWidth="1"/>
    <col min="13057" max="13057" width="7.625" style="1" customWidth="1"/>
    <col min="13058" max="13058" width="12.625" style="1" bestFit="1" customWidth="1"/>
    <col min="13059" max="13301" width="6.375" style="1"/>
    <col min="13302" max="13302" width="37" style="1" customWidth="1"/>
    <col min="13303" max="13303" width="7.625" style="1" customWidth="1"/>
    <col min="13304" max="13304" width="11.375" style="1" bestFit="1" customWidth="1"/>
    <col min="13305" max="13305" width="7.625" style="1" customWidth="1"/>
    <col min="13306" max="13306" width="11.375" style="1" bestFit="1" customWidth="1"/>
    <col min="13307" max="13307" width="7.625" style="1" customWidth="1"/>
    <col min="13308" max="13308" width="11.375" style="1" bestFit="1" customWidth="1"/>
    <col min="13309" max="13309" width="7.625" style="1" customWidth="1"/>
    <col min="13310" max="13310" width="11.375" style="1" bestFit="1" customWidth="1"/>
    <col min="13311" max="13311" width="7.625" style="1" customWidth="1"/>
    <col min="13312" max="13312" width="11.375" style="1" bestFit="1" customWidth="1"/>
    <col min="13313" max="13313" width="7.625" style="1" customWidth="1"/>
    <col min="13314" max="13314" width="12.625" style="1" bestFit="1" customWidth="1"/>
    <col min="13315" max="13557" width="6.375" style="1"/>
    <col min="13558" max="13558" width="37" style="1" customWidth="1"/>
    <col min="13559" max="13559" width="7.625" style="1" customWidth="1"/>
    <col min="13560" max="13560" width="11.375" style="1" bestFit="1" customWidth="1"/>
    <col min="13561" max="13561" width="7.625" style="1" customWidth="1"/>
    <col min="13562" max="13562" width="11.375" style="1" bestFit="1" customWidth="1"/>
    <col min="13563" max="13563" width="7.625" style="1" customWidth="1"/>
    <col min="13564" max="13564" width="11.375" style="1" bestFit="1" customWidth="1"/>
    <col min="13565" max="13565" width="7.625" style="1" customWidth="1"/>
    <col min="13566" max="13566" width="11.375" style="1" bestFit="1" customWidth="1"/>
    <col min="13567" max="13567" width="7.625" style="1" customWidth="1"/>
    <col min="13568" max="13568" width="11.375" style="1" bestFit="1" customWidth="1"/>
    <col min="13569" max="13569" width="7.625" style="1" customWidth="1"/>
    <col min="13570" max="13570" width="12.625" style="1" bestFit="1" customWidth="1"/>
    <col min="13571" max="13813" width="6.375" style="1"/>
    <col min="13814" max="13814" width="37" style="1" customWidth="1"/>
    <col min="13815" max="13815" width="7.625" style="1" customWidth="1"/>
    <col min="13816" max="13816" width="11.375" style="1" bestFit="1" customWidth="1"/>
    <col min="13817" max="13817" width="7.625" style="1" customWidth="1"/>
    <col min="13818" max="13818" width="11.375" style="1" bestFit="1" customWidth="1"/>
    <col min="13819" max="13819" width="7.625" style="1" customWidth="1"/>
    <col min="13820" max="13820" width="11.375" style="1" bestFit="1" customWidth="1"/>
    <col min="13821" max="13821" width="7.625" style="1" customWidth="1"/>
    <col min="13822" max="13822" width="11.375" style="1" bestFit="1" customWidth="1"/>
    <col min="13823" max="13823" width="7.625" style="1" customWidth="1"/>
    <col min="13824" max="13824" width="11.375" style="1" bestFit="1" customWidth="1"/>
    <col min="13825" max="13825" width="7.625" style="1" customWidth="1"/>
    <col min="13826" max="13826" width="12.625" style="1" bestFit="1" customWidth="1"/>
    <col min="13827" max="14069" width="6.375" style="1"/>
    <col min="14070" max="14070" width="37" style="1" customWidth="1"/>
    <col min="14071" max="14071" width="7.625" style="1" customWidth="1"/>
    <col min="14072" max="14072" width="11.375" style="1" bestFit="1" customWidth="1"/>
    <col min="14073" max="14073" width="7.625" style="1" customWidth="1"/>
    <col min="14074" max="14074" width="11.375" style="1" bestFit="1" customWidth="1"/>
    <col min="14075" max="14075" width="7.625" style="1" customWidth="1"/>
    <col min="14076" max="14076" width="11.375" style="1" bestFit="1" customWidth="1"/>
    <col min="14077" max="14077" width="7.625" style="1" customWidth="1"/>
    <col min="14078" max="14078" width="11.375" style="1" bestFit="1" customWidth="1"/>
    <col min="14079" max="14079" width="7.625" style="1" customWidth="1"/>
    <col min="14080" max="14080" width="11.375" style="1" bestFit="1" customWidth="1"/>
    <col min="14081" max="14081" width="7.625" style="1" customWidth="1"/>
    <col min="14082" max="14082" width="12.625" style="1" bestFit="1" customWidth="1"/>
    <col min="14083" max="14325" width="6.375" style="1"/>
    <col min="14326" max="14326" width="37" style="1" customWidth="1"/>
    <col min="14327" max="14327" width="7.625" style="1" customWidth="1"/>
    <col min="14328" max="14328" width="11.375" style="1" bestFit="1" customWidth="1"/>
    <col min="14329" max="14329" width="7.625" style="1" customWidth="1"/>
    <col min="14330" max="14330" width="11.375" style="1" bestFit="1" customWidth="1"/>
    <col min="14331" max="14331" width="7.625" style="1" customWidth="1"/>
    <col min="14332" max="14332" width="11.375" style="1" bestFit="1" customWidth="1"/>
    <col min="14333" max="14333" width="7.625" style="1" customWidth="1"/>
    <col min="14334" max="14334" width="11.375" style="1" bestFit="1" customWidth="1"/>
    <col min="14335" max="14335" width="7.625" style="1" customWidth="1"/>
    <col min="14336" max="14336" width="11.375" style="1" bestFit="1" customWidth="1"/>
    <col min="14337" max="14337" width="7.625" style="1" customWidth="1"/>
    <col min="14338" max="14338" width="12.625" style="1" bestFit="1" customWidth="1"/>
    <col min="14339" max="14581" width="6.375" style="1"/>
    <col min="14582" max="14582" width="37" style="1" customWidth="1"/>
    <col min="14583" max="14583" width="7.625" style="1" customWidth="1"/>
    <col min="14584" max="14584" width="11.375" style="1" bestFit="1" customWidth="1"/>
    <col min="14585" max="14585" width="7.625" style="1" customWidth="1"/>
    <col min="14586" max="14586" width="11.375" style="1" bestFit="1" customWidth="1"/>
    <col min="14587" max="14587" width="7.625" style="1" customWidth="1"/>
    <col min="14588" max="14588" width="11.375" style="1" bestFit="1" customWidth="1"/>
    <col min="14589" max="14589" width="7.625" style="1" customWidth="1"/>
    <col min="14590" max="14590" width="11.375" style="1" bestFit="1" customWidth="1"/>
    <col min="14591" max="14591" width="7.625" style="1" customWidth="1"/>
    <col min="14592" max="14592" width="11.375" style="1" bestFit="1" customWidth="1"/>
    <col min="14593" max="14593" width="7.625" style="1" customWidth="1"/>
    <col min="14594" max="14594" width="12.625" style="1" bestFit="1" customWidth="1"/>
    <col min="14595" max="14837" width="6.375" style="1"/>
    <col min="14838" max="14838" width="37" style="1" customWidth="1"/>
    <col min="14839" max="14839" width="7.625" style="1" customWidth="1"/>
    <col min="14840" max="14840" width="11.375" style="1" bestFit="1" customWidth="1"/>
    <col min="14841" max="14841" width="7.625" style="1" customWidth="1"/>
    <col min="14842" max="14842" width="11.375" style="1" bestFit="1" customWidth="1"/>
    <col min="14843" max="14843" width="7.625" style="1" customWidth="1"/>
    <col min="14844" max="14844" width="11.375" style="1" bestFit="1" customWidth="1"/>
    <col min="14845" max="14845" width="7.625" style="1" customWidth="1"/>
    <col min="14846" max="14846" width="11.375" style="1" bestFit="1" customWidth="1"/>
    <col min="14847" max="14847" width="7.625" style="1" customWidth="1"/>
    <col min="14848" max="14848" width="11.375" style="1" bestFit="1" customWidth="1"/>
    <col min="14849" max="14849" width="7.625" style="1" customWidth="1"/>
    <col min="14850" max="14850" width="12.625" style="1" bestFit="1" customWidth="1"/>
    <col min="14851" max="15093" width="6.375" style="1"/>
    <col min="15094" max="15094" width="37" style="1" customWidth="1"/>
    <col min="15095" max="15095" width="7.625" style="1" customWidth="1"/>
    <col min="15096" max="15096" width="11.375" style="1" bestFit="1" customWidth="1"/>
    <col min="15097" max="15097" width="7.625" style="1" customWidth="1"/>
    <col min="15098" max="15098" width="11.375" style="1" bestFit="1" customWidth="1"/>
    <col min="15099" max="15099" width="7.625" style="1" customWidth="1"/>
    <col min="15100" max="15100" width="11.375" style="1" bestFit="1" customWidth="1"/>
    <col min="15101" max="15101" width="7.625" style="1" customWidth="1"/>
    <col min="15102" max="15102" width="11.375" style="1" bestFit="1" customWidth="1"/>
    <col min="15103" max="15103" width="7.625" style="1" customWidth="1"/>
    <col min="15104" max="15104" width="11.375" style="1" bestFit="1" customWidth="1"/>
    <col min="15105" max="15105" width="7.625" style="1" customWidth="1"/>
    <col min="15106" max="15106" width="12.625" style="1" bestFit="1" customWidth="1"/>
    <col min="15107" max="15349" width="6.375" style="1"/>
    <col min="15350" max="15350" width="37" style="1" customWidth="1"/>
    <col min="15351" max="15351" width="7.625" style="1" customWidth="1"/>
    <col min="15352" max="15352" width="11.375" style="1" bestFit="1" customWidth="1"/>
    <col min="15353" max="15353" width="7.625" style="1" customWidth="1"/>
    <col min="15354" max="15354" width="11.375" style="1" bestFit="1" customWidth="1"/>
    <col min="15355" max="15355" width="7.625" style="1" customWidth="1"/>
    <col min="15356" max="15356" width="11.375" style="1" bestFit="1" customWidth="1"/>
    <col min="15357" max="15357" width="7.625" style="1" customWidth="1"/>
    <col min="15358" max="15358" width="11.375" style="1" bestFit="1" customWidth="1"/>
    <col min="15359" max="15359" width="7.625" style="1" customWidth="1"/>
    <col min="15360" max="15360" width="11.375" style="1" bestFit="1" customWidth="1"/>
    <col min="15361" max="15361" width="7.625" style="1" customWidth="1"/>
    <col min="15362" max="15362" width="12.625" style="1" bestFit="1" customWidth="1"/>
    <col min="15363" max="15605" width="6.375" style="1"/>
    <col min="15606" max="15606" width="37" style="1" customWidth="1"/>
    <col min="15607" max="15607" width="7.625" style="1" customWidth="1"/>
    <col min="15608" max="15608" width="11.375" style="1" bestFit="1" customWidth="1"/>
    <col min="15609" max="15609" width="7.625" style="1" customWidth="1"/>
    <col min="15610" max="15610" width="11.375" style="1" bestFit="1" customWidth="1"/>
    <col min="15611" max="15611" width="7.625" style="1" customWidth="1"/>
    <col min="15612" max="15612" width="11.375" style="1" bestFit="1" customWidth="1"/>
    <col min="15613" max="15613" width="7.625" style="1" customWidth="1"/>
    <col min="15614" max="15614" width="11.375" style="1" bestFit="1" customWidth="1"/>
    <col min="15615" max="15615" width="7.625" style="1" customWidth="1"/>
    <col min="15616" max="15616" width="11.375" style="1" bestFit="1" customWidth="1"/>
    <col min="15617" max="15617" width="7.625" style="1" customWidth="1"/>
    <col min="15618" max="15618" width="12.625" style="1" bestFit="1" customWidth="1"/>
    <col min="15619" max="15861" width="6.375" style="1"/>
    <col min="15862" max="15862" width="37" style="1" customWidth="1"/>
    <col min="15863" max="15863" width="7.625" style="1" customWidth="1"/>
    <col min="15864" max="15864" width="11.375" style="1" bestFit="1" customWidth="1"/>
    <col min="15865" max="15865" width="7.625" style="1" customWidth="1"/>
    <col min="15866" max="15866" width="11.375" style="1" bestFit="1" customWidth="1"/>
    <col min="15867" max="15867" width="7.625" style="1" customWidth="1"/>
    <col min="15868" max="15868" width="11.375" style="1" bestFit="1" customWidth="1"/>
    <col min="15869" max="15869" width="7.625" style="1" customWidth="1"/>
    <col min="15870" max="15870" width="11.375" style="1" bestFit="1" customWidth="1"/>
    <col min="15871" max="15871" width="7.625" style="1" customWidth="1"/>
    <col min="15872" max="15872" width="11.375" style="1" bestFit="1" customWidth="1"/>
    <col min="15873" max="15873" width="7.625" style="1" customWidth="1"/>
    <col min="15874" max="15874" width="12.625" style="1" bestFit="1" customWidth="1"/>
    <col min="15875" max="16117" width="6.375" style="1"/>
    <col min="16118" max="16118" width="37" style="1" customWidth="1"/>
    <col min="16119" max="16119" width="7.625" style="1" customWidth="1"/>
    <col min="16120" max="16120" width="11.375" style="1" bestFit="1" customWidth="1"/>
    <col min="16121" max="16121" width="7.625" style="1" customWidth="1"/>
    <col min="16122" max="16122" width="11.375" style="1" bestFit="1" customWidth="1"/>
    <col min="16123" max="16123" width="7.625" style="1" customWidth="1"/>
    <col min="16124" max="16124" width="11.375" style="1" bestFit="1" customWidth="1"/>
    <col min="16125" max="16125" width="7.625" style="1" customWidth="1"/>
    <col min="16126" max="16126" width="11.375" style="1" bestFit="1" customWidth="1"/>
    <col min="16127" max="16127" width="7.625" style="1" customWidth="1"/>
    <col min="16128" max="16128" width="11.375" style="1" bestFit="1" customWidth="1"/>
    <col min="16129" max="16129" width="7.625" style="1" customWidth="1"/>
    <col min="16130" max="16130" width="12.625" style="1" bestFit="1" customWidth="1"/>
    <col min="16131" max="16384" width="6.375" style="1"/>
  </cols>
  <sheetData>
    <row r="1" spans="1:6" ht="23.25" x14ac:dyDescent="0.5">
      <c r="A1" s="106" t="s">
        <v>32</v>
      </c>
      <c r="B1" s="106"/>
      <c r="C1" s="106"/>
      <c r="D1" s="106"/>
      <c r="E1" s="106"/>
      <c r="F1" s="106"/>
    </row>
    <row r="2" spans="1:6" ht="23.25" x14ac:dyDescent="0.5">
      <c r="A2" s="106" t="s">
        <v>72</v>
      </c>
      <c r="B2" s="106"/>
      <c r="C2" s="106"/>
      <c r="D2" s="106"/>
      <c r="E2" s="106"/>
      <c r="F2" s="106"/>
    </row>
    <row r="3" spans="1:6" ht="23.25" x14ac:dyDescent="0.5">
      <c r="A3" s="106" t="s">
        <v>212</v>
      </c>
      <c r="B3" s="106"/>
      <c r="C3" s="106"/>
      <c r="D3" s="106"/>
      <c r="E3" s="106"/>
      <c r="F3" s="106"/>
    </row>
    <row r="4" spans="1:6" x14ac:dyDescent="0.5">
      <c r="A4" s="21"/>
      <c r="B4" s="22"/>
      <c r="C4" s="23"/>
      <c r="D4" s="21"/>
      <c r="E4" s="24"/>
      <c r="F4" s="25"/>
    </row>
    <row r="5" spans="1:6" ht="56.25" x14ac:dyDescent="0.5">
      <c r="A5" s="69" t="s">
        <v>190</v>
      </c>
      <c r="B5" s="70" t="s">
        <v>3</v>
      </c>
      <c r="C5" s="70" t="s">
        <v>191</v>
      </c>
      <c r="D5" s="70" t="s">
        <v>192</v>
      </c>
      <c r="E5" s="70" t="s">
        <v>193</v>
      </c>
      <c r="F5" s="70" t="s">
        <v>33</v>
      </c>
    </row>
    <row r="6" spans="1:6" s="71" customFormat="1" x14ac:dyDescent="0.5">
      <c r="A6" s="104" t="s">
        <v>194</v>
      </c>
      <c r="B6" s="105"/>
      <c r="C6" s="105"/>
      <c r="D6" s="105"/>
      <c r="E6" s="105"/>
      <c r="F6" s="105"/>
    </row>
    <row r="7" spans="1:6" x14ac:dyDescent="0.5">
      <c r="A7" s="72" t="s">
        <v>195</v>
      </c>
      <c r="B7" s="73">
        <v>2</v>
      </c>
      <c r="C7" s="74">
        <f>(B7*100)/B29</f>
        <v>3.6363636363636362</v>
      </c>
      <c r="D7" s="73">
        <v>322000</v>
      </c>
      <c r="E7" s="74">
        <f>(D7*100)/D29</f>
        <v>5.3646012951680273</v>
      </c>
      <c r="F7" s="73" t="s">
        <v>2</v>
      </c>
    </row>
    <row r="8" spans="1:6" hidden="1" x14ac:dyDescent="0.5">
      <c r="A8" s="72" t="s">
        <v>195</v>
      </c>
      <c r="B8" s="73"/>
      <c r="C8" s="74" t="e">
        <f>(B8*100)/B30</f>
        <v>#DIV/0!</v>
      </c>
      <c r="D8" s="73"/>
      <c r="E8" s="75"/>
      <c r="F8" s="73" t="s">
        <v>2</v>
      </c>
    </row>
    <row r="9" spans="1:6" x14ac:dyDescent="0.5">
      <c r="A9" s="72" t="s">
        <v>196</v>
      </c>
      <c r="B9" s="73">
        <v>11</v>
      </c>
      <c r="C9" s="74">
        <f>(B9*100)/B29</f>
        <v>20</v>
      </c>
      <c r="D9" s="73">
        <v>2000000</v>
      </c>
      <c r="E9" s="74">
        <f>(D9*100)/D29</f>
        <v>33.320504938931848</v>
      </c>
      <c r="F9" s="73" t="s">
        <v>2</v>
      </c>
    </row>
    <row r="10" spans="1:6" s="71" customFormat="1" x14ac:dyDescent="0.5">
      <c r="A10" s="76" t="s">
        <v>197</v>
      </c>
      <c r="B10" s="77">
        <f>SUM(B7:B9)</f>
        <v>13</v>
      </c>
      <c r="C10" s="103">
        <v>23.64</v>
      </c>
      <c r="D10" s="77">
        <f>SUM(D7:D9)</f>
        <v>2322000</v>
      </c>
      <c r="E10" s="78">
        <v>38.68</v>
      </c>
      <c r="F10" s="77"/>
    </row>
    <row r="11" spans="1:6" x14ac:dyDescent="0.5">
      <c r="A11" s="104" t="s">
        <v>198</v>
      </c>
      <c r="B11" s="105"/>
      <c r="C11" s="105"/>
      <c r="D11" s="105"/>
      <c r="E11" s="105"/>
      <c r="F11" s="105"/>
    </row>
    <row r="12" spans="1:6" x14ac:dyDescent="0.5">
      <c r="A12" s="72" t="s">
        <v>199</v>
      </c>
      <c r="B12" s="73">
        <v>5</v>
      </c>
      <c r="C12" s="74">
        <f>(B12*100)/B29</f>
        <v>9.0909090909090917</v>
      </c>
      <c r="D12" s="73">
        <v>207000</v>
      </c>
      <c r="E12" s="74">
        <f>(D12*100)/D29</f>
        <v>3.4486722611794458</v>
      </c>
      <c r="F12" s="73" t="s">
        <v>17</v>
      </c>
    </row>
    <row r="13" spans="1:6" s="80" customFormat="1" x14ac:dyDescent="0.5">
      <c r="A13" s="72" t="s">
        <v>200</v>
      </c>
      <c r="B13" s="73">
        <f>'[1]6.ผด.02.ย2ผ2'!C8</f>
        <v>2</v>
      </c>
      <c r="C13" s="74">
        <f>(B13*100)/B29</f>
        <v>3.6363636363636362</v>
      </c>
      <c r="D13" s="73">
        <v>140000</v>
      </c>
      <c r="E13" s="74">
        <f>(D13*100)/D29</f>
        <v>2.3324353457252291</v>
      </c>
      <c r="F13" s="79" t="s">
        <v>19</v>
      </c>
    </row>
    <row r="14" spans="1:6" s="71" customFormat="1" x14ac:dyDescent="0.5">
      <c r="A14" s="76" t="s">
        <v>197</v>
      </c>
      <c r="B14" s="77">
        <f>SUM(B12:B13)</f>
        <v>7</v>
      </c>
      <c r="C14" s="85">
        <v>12.73</v>
      </c>
      <c r="D14" s="77">
        <f>SUM(D12:D13)</f>
        <v>347000</v>
      </c>
      <c r="E14" s="85">
        <f>SUM(E12:E13)</f>
        <v>5.7811076069046745</v>
      </c>
      <c r="F14" s="77"/>
    </row>
    <row r="15" spans="1:6" x14ac:dyDescent="0.5">
      <c r="A15" s="104" t="s">
        <v>201</v>
      </c>
      <c r="B15" s="105"/>
      <c r="C15" s="105"/>
      <c r="D15" s="105"/>
      <c r="E15" s="105"/>
      <c r="F15" s="105"/>
    </row>
    <row r="16" spans="1:6" x14ac:dyDescent="0.5">
      <c r="A16" s="72" t="s">
        <v>202</v>
      </c>
      <c r="B16" s="79">
        <v>5</v>
      </c>
      <c r="C16" s="74">
        <f>(B16*100)/B29</f>
        <v>9.0909090909090917</v>
      </c>
      <c r="D16" s="79">
        <v>127000</v>
      </c>
      <c r="E16" s="74">
        <f>(D16*100)/D29</f>
        <v>2.1158520636221723</v>
      </c>
      <c r="F16" s="79" t="s">
        <v>19</v>
      </c>
    </row>
    <row r="17" spans="1:6" s="80" customFormat="1" x14ac:dyDescent="0.5">
      <c r="A17" s="72" t="s">
        <v>203</v>
      </c>
      <c r="B17" s="73">
        <v>4</v>
      </c>
      <c r="C17" s="74">
        <f>(B17*100)/B29</f>
        <v>7.2727272727272725</v>
      </c>
      <c r="D17" s="73">
        <v>160000</v>
      </c>
      <c r="E17" s="74">
        <f>(D17*100)/D29</f>
        <v>2.6656403951145475</v>
      </c>
      <c r="F17" s="79" t="s">
        <v>19</v>
      </c>
    </row>
    <row r="18" spans="1:6" s="71" customFormat="1" x14ac:dyDescent="0.5">
      <c r="A18" s="76" t="s">
        <v>197</v>
      </c>
      <c r="B18" s="102">
        <f>SUM(B16:B17)</f>
        <v>9</v>
      </c>
      <c r="C18" s="85">
        <f>SUM(C16:C17)</f>
        <v>16.363636363636363</v>
      </c>
      <c r="D18" s="77">
        <f>SUM(D16:D17)</f>
        <v>287000</v>
      </c>
      <c r="E18" s="85">
        <v>4.79</v>
      </c>
      <c r="F18" s="77"/>
    </row>
    <row r="19" spans="1:6" x14ac:dyDescent="0.5">
      <c r="A19" s="104" t="s">
        <v>204</v>
      </c>
      <c r="B19" s="105"/>
      <c r="C19" s="105"/>
      <c r="D19" s="105"/>
      <c r="E19" s="105"/>
      <c r="F19" s="105"/>
    </row>
    <row r="20" spans="1:6" x14ac:dyDescent="0.5">
      <c r="A20" s="72" t="s">
        <v>205</v>
      </c>
      <c r="B20" s="73">
        <v>11</v>
      </c>
      <c r="C20" s="74">
        <f>(B20*100)/B29</f>
        <v>20</v>
      </c>
      <c r="D20" s="73">
        <v>2078310</v>
      </c>
      <c r="E20" s="74">
        <f>(D20*100)/D29</f>
        <v>34.625169309815718</v>
      </c>
      <c r="F20" s="8" t="s">
        <v>18</v>
      </c>
    </row>
    <row r="21" spans="1:6" s="80" customFormat="1" x14ac:dyDescent="0.5">
      <c r="A21" s="72" t="s">
        <v>206</v>
      </c>
      <c r="B21" s="73">
        <v>5</v>
      </c>
      <c r="C21" s="74">
        <f>(B21*100)/B29</f>
        <v>9.0909090909090917</v>
      </c>
      <c r="D21" s="73">
        <v>240000</v>
      </c>
      <c r="E21" s="74">
        <v>3.99</v>
      </c>
      <c r="F21" s="8" t="s">
        <v>18</v>
      </c>
    </row>
    <row r="22" spans="1:6" s="71" customFormat="1" x14ac:dyDescent="0.5">
      <c r="A22" s="76" t="s">
        <v>197</v>
      </c>
      <c r="B22" s="77">
        <f>SUM(B20:B21)</f>
        <v>16</v>
      </c>
      <c r="C22" s="85">
        <f t="shared" ref="C22:D22" si="0">SUM(C20:C21)</f>
        <v>29.090909090909093</v>
      </c>
      <c r="D22" s="77">
        <f t="shared" si="0"/>
        <v>2318310</v>
      </c>
      <c r="E22" s="85">
        <v>38.619999999999997</v>
      </c>
      <c r="F22" s="77"/>
    </row>
    <row r="23" spans="1:6" x14ac:dyDescent="0.5">
      <c r="A23" s="104" t="s">
        <v>207</v>
      </c>
      <c r="B23" s="105"/>
      <c r="C23" s="105"/>
      <c r="D23" s="105"/>
      <c r="E23" s="105"/>
      <c r="F23" s="105"/>
    </row>
    <row r="24" spans="1:6" s="80" customFormat="1" x14ac:dyDescent="0.5">
      <c r="A24" s="72" t="s">
        <v>208</v>
      </c>
      <c r="B24" s="73">
        <v>1</v>
      </c>
      <c r="C24" s="74">
        <f>(B24*100)/B29</f>
        <v>1.8181818181818181</v>
      </c>
      <c r="D24" s="73">
        <v>10000</v>
      </c>
      <c r="E24" s="74">
        <f>(D24*100)/D29</f>
        <v>0.16660252469465922</v>
      </c>
      <c r="F24" s="79" t="s">
        <v>19</v>
      </c>
    </row>
    <row r="25" spans="1:6" s="71" customFormat="1" x14ac:dyDescent="0.5">
      <c r="A25" s="76" t="s">
        <v>197</v>
      </c>
      <c r="B25" s="77">
        <f>SUM(B24:B24)</f>
        <v>1</v>
      </c>
      <c r="C25" s="85">
        <f>SUM(C24:C24)</f>
        <v>1.8181818181818181</v>
      </c>
      <c r="D25" s="77">
        <f>SUM(D24:D24)</f>
        <v>10000</v>
      </c>
      <c r="E25" s="85">
        <f>SUM(E24:E24)</f>
        <v>0.16660252469465922</v>
      </c>
      <c r="F25" s="77"/>
    </row>
    <row r="26" spans="1:6" x14ac:dyDescent="0.5">
      <c r="A26" s="104" t="s">
        <v>209</v>
      </c>
      <c r="B26" s="105"/>
      <c r="C26" s="105"/>
      <c r="D26" s="105"/>
      <c r="E26" s="105"/>
      <c r="F26" s="105"/>
    </row>
    <row r="27" spans="1:6" x14ac:dyDescent="0.5">
      <c r="A27" s="81" t="s">
        <v>210</v>
      </c>
      <c r="B27" s="73">
        <v>9</v>
      </c>
      <c r="C27" s="74">
        <f>(B27*100)/B29</f>
        <v>16.363636363636363</v>
      </c>
      <c r="D27" s="73">
        <v>718000</v>
      </c>
      <c r="E27" s="74">
        <v>11.96</v>
      </c>
      <c r="F27" s="84" t="s">
        <v>213</v>
      </c>
    </row>
    <row r="28" spans="1:6" s="80" customFormat="1" x14ac:dyDescent="0.5">
      <c r="A28" s="76" t="s">
        <v>197</v>
      </c>
      <c r="B28" s="77">
        <v>9</v>
      </c>
      <c r="C28" s="85">
        <f>SUM(C27:C27)</f>
        <v>16.363636363636363</v>
      </c>
      <c r="D28" s="73">
        <v>718000</v>
      </c>
      <c r="E28" s="85">
        <v>11.96</v>
      </c>
      <c r="F28" s="77"/>
    </row>
    <row r="29" spans="1:6" x14ac:dyDescent="0.5">
      <c r="A29" s="82" t="s">
        <v>211</v>
      </c>
      <c r="B29" s="83">
        <v>55</v>
      </c>
      <c r="C29" s="86">
        <v>100</v>
      </c>
      <c r="D29" s="83">
        <f>SUM(D10,D14,D18,D22,D25,D28)</f>
        <v>6002310</v>
      </c>
      <c r="E29" s="86">
        <f>SUM(E10,E14,E18,E22,E25,E28)</f>
        <v>99.99771013159932</v>
      </c>
      <c r="F29" s="83"/>
    </row>
  </sheetData>
  <mergeCells count="9">
    <mergeCell ref="A19:F19"/>
    <mergeCell ref="A23:F23"/>
    <mergeCell ref="A26:F26"/>
    <mergeCell ref="A1:F1"/>
    <mergeCell ref="A2:F2"/>
    <mergeCell ref="A3:F3"/>
    <mergeCell ref="A6:F6"/>
    <mergeCell ref="A11:F11"/>
    <mergeCell ref="A15:F15"/>
  </mergeCells>
  <printOptions horizontalCentered="1"/>
  <pageMargins left="0.39370078740157483" right="0.39370078740157483" top="0.62992125984251968" bottom="0.39370078740157483" header="0.59055118110236227" footer="0.19685039370078741"/>
  <pageSetup paperSize="9" scale="85" fitToHeight="0" orientation="portrait" r:id="rId1"/>
  <headerFooter>
    <oddHeader>&amp;R&amp;"TH SarabunIT๙,ตัวหนา"&amp;16แบบ ผด.๐๑</oddHeader>
    <oddFooter xml:space="preserve"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อำเภอบ้านด่านลานหอย
จังหวัดสุโขทัย
</oddFooter>
  </headerFooter>
  <rowBreaks count="1" manualBreakCount="1">
    <brk id="2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33"/>
  <sheetViews>
    <sheetView view="pageBreakPreview" topLeftCell="A10" zoomScaleNormal="100" zoomScaleSheetLayoutView="100" zoomScalePageLayoutView="60" workbookViewId="0">
      <selection activeCell="B8" sqref="B8"/>
    </sheetView>
  </sheetViews>
  <sheetFormatPr defaultColWidth="9" defaultRowHeight="15" x14ac:dyDescent="0.25"/>
  <cols>
    <col min="1" max="1" width="5" style="7" customWidth="1"/>
    <col min="2" max="2" width="30.875" style="7" customWidth="1"/>
    <col min="3" max="3" width="50.75" style="7" customWidth="1"/>
    <col min="4" max="4" width="16.25" style="7" customWidth="1"/>
    <col min="5" max="5" width="11.75" style="34" customWidth="1"/>
    <col min="6" max="6" width="12.75" style="34" customWidth="1"/>
    <col min="7" max="15" width="3.875" style="14" customWidth="1"/>
    <col min="16" max="18" width="3.875" style="7" customWidth="1"/>
    <col min="19" max="16384" width="9" style="7"/>
  </cols>
  <sheetData>
    <row r="1" spans="1:23" ht="18.75" x14ac:dyDescent="0.25">
      <c r="A1" s="107" t="s">
        <v>60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23" ht="18.75" x14ac:dyDescent="0.25">
      <c r="A2" s="108" t="s">
        <v>25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23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0" t="s">
        <v>33</v>
      </c>
      <c r="G3" s="112" t="s">
        <v>102</v>
      </c>
      <c r="H3" s="113"/>
      <c r="I3" s="114"/>
      <c r="J3" s="112" t="s">
        <v>103</v>
      </c>
      <c r="K3" s="113"/>
      <c r="L3" s="113"/>
      <c r="M3" s="113"/>
      <c r="N3" s="113"/>
      <c r="O3" s="113"/>
      <c r="P3" s="113"/>
      <c r="Q3" s="113"/>
      <c r="R3" s="114"/>
    </row>
    <row r="4" spans="1:23" ht="27" x14ac:dyDescent="0.25">
      <c r="A4" s="109"/>
      <c r="B4" s="109"/>
      <c r="C4" s="109"/>
      <c r="D4" s="109"/>
      <c r="E4" s="111"/>
      <c r="F4" s="111"/>
      <c r="G4" s="32" t="s">
        <v>39</v>
      </c>
      <c r="H4" s="32" t="s">
        <v>40</v>
      </c>
      <c r="I4" s="32" t="s">
        <v>41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  <c r="P4" s="33" t="s">
        <v>49</v>
      </c>
      <c r="Q4" s="33" t="s">
        <v>50</v>
      </c>
      <c r="R4" s="33" t="s">
        <v>51</v>
      </c>
    </row>
    <row r="5" spans="1:23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23" s="41" customFormat="1" ht="75" x14ac:dyDescent="0.25">
      <c r="A6" s="8">
        <v>1</v>
      </c>
      <c r="B6" s="29" t="s">
        <v>176</v>
      </c>
      <c r="C6" s="29" t="s">
        <v>58</v>
      </c>
      <c r="D6" s="31">
        <v>350000</v>
      </c>
      <c r="E6" s="8" t="s">
        <v>175</v>
      </c>
      <c r="F6" s="8" t="s">
        <v>19</v>
      </c>
      <c r="G6" s="31"/>
      <c r="H6" s="31"/>
      <c r="I6" s="31"/>
      <c r="J6" s="31"/>
      <c r="K6" s="31"/>
      <c r="L6" s="31"/>
      <c r="M6" s="31"/>
      <c r="N6" s="31"/>
      <c r="O6" s="31"/>
      <c r="P6" s="29"/>
      <c r="Q6" s="29"/>
      <c r="R6" s="28"/>
    </row>
    <row r="7" spans="1:23" s="41" customFormat="1" ht="75" x14ac:dyDescent="0.25">
      <c r="A7" s="8">
        <v>2</v>
      </c>
      <c r="B7" s="11" t="s">
        <v>177</v>
      </c>
      <c r="C7" s="11" t="s">
        <v>178</v>
      </c>
      <c r="D7" s="12">
        <v>20000</v>
      </c>
      <c r="E7" s="8" t="s">
        <v>175</v>
      </c>
      <c r="F7" s="8" t="s">
        <v>19</v>
      </c>
      <c r="G7" s="12"/>
      <c r="H7" s="12"/>
      <c r="I7" s="12"/>
      <c r="J7" s="12"/>
      <c r="K7" s="12"/>
      <c r="L7" s="12"/>
      <c r="M7" s="12"/>
      <c r="N7" s="12"/>
      <c r="O7" s="12"/>
      <c r="P7" s="11"/>
      <c r="Q7" s="11"/>
      <c r="R7" s="8"/>
    </row>
    <row r="8" spans="1:23" s="41" customFormat="1" ht="56.25" x14ac:dyDescent="0.25">
      <c r="A8" s="8">
        <v>3</v>
      </c>
      <c r="B8" s="11" t="s">
        <v>239</v>
      </c>
      <c r="C8" s="53" t="s">
        <v>230</v>
      </c>
      <c r="D8" s="12">
        <v>22000</v>
      </c>
      <c r="E8" s="8" t="s">
        <v>175</v>
      </c>
      <c r="F8" s="8" t="s">
        <v>19</v>
      </c>
      <c r="G8" s="12"/>
      <c r="H8" s="12"/>
      <c r="I8" s="12"/>
      <c r="J8" s="12"/>
      <c r="K8" s="12"/>
      <c r="L8" s="12"/>
      <c r="M8" s="12"/>
      <c r="N8" s="12"/>
      <c r="O8" s="12"/>
      <c r="P8" s="11"/>
      <c r="Q8" s="11"/>
      <c r="R8" s="8"/>
    </row>
    <row r="9" spans="1:23" s="41" customFormat="1" ht="56.25" x14ac:dyDescent="0.25">
      <c r="A9" s="8">
        <v>4</v>
      </c>
      <c r="B9" s="11" t="s">
        <v>240</v>
      </c>
      <c r="C9" s="53" t="s">
        <v>179</v>
      </c>
      <c r="D9" s="12">
        <v>22000</v>
      </c>
      <c r="E9" s="8" t="s">
        <v>175</v>
      </c>
      <c r="F9" s="8" t="s">
        <v>19</v>
      </c>
      <c r="G9" s="12"/>
      <c r="H9" s="12"/>
      <c r="I9" s="12"/>
      <c r="J9" s="12"/>
      <c r="K9" s="12"/>
      <c r="L9" s="12"/>
      <c r="M9" s="12"/>
      <c r="N9" s="12"/>
      <c r="O9" s="12"/>
      <c r="P9" s="11"/>
      <c r="Q9" s="11"/>
      <c r="R9" s="8"/>
    </row>
    <row r="10" spans="1:23" s="41" customFormat="1" ht="150" x14ac:dyDescent="0.25">
      <c r="A10" s="8">
        <v>5</v>
      </c>
      <c r="B10" s="11" t="s">
        <v>185</v>
      </c>
      <c r="C10" s="11" t="s">
        <v>186</v>
      </c>
      <c r="D10" s="12">
        <v>50000</v>
      </c>
      <c r="E10" s="11" t="s">
        <v>124</v>
      </c>
      <c r="F10" s="8" t="s">
        <v>19</v>
      </c>
      <c r="G10" s="13"/>
      <c r="H10" s="13"/>
      <c r="I10" s="13"/>
      <c r="J10" s="13"/>
      <c r="K10" s="13"/>
      <c r="L10" s="13"/>
      <c r="M10" s="12"/>
      <c r="N10" s="12"/>
      <c r="O10" s="12"/>
      <c r="P10" s="11"/>
      <c r="Q10" s="11"/>
      <c r="R10" s="8"/>
      <c r="W10" s="41" t="s">
        <v>228</v>
      </c>
    </row>
    <row r="11" spans="1:23" s="41" customFormat="1" ht="60" customHeight="1" x14ac:dyDescent="0.25">
      <c r="A11" s="8">
        <v>6</v>
      </c>
      <c r="B11" s="11" t="s">
        <v>231</v>
      </c>
      <c r="C11" s="11" t="s">
        <v>187</v>
      </c>
      <c r="D11" s="12">
        <v>8000</v>
      </c>
      <c r="E11" s="11" t="s">
        <v>124</v>
      </c>
      <c r="F11" s="8" t="s">
        <v>19</v>
      </c>
      <c r="G11" s="13"/>
      <c r="H11" s="13"/>
      <c r="I11" s="13"/>
      <c r="J11" s="13"/>
      <c r="K11" s="13"/>
      <c r="L11" s="13"/>
      <c r="M11" s="12"/>
      <c r="N11" s="12"/>
      <c r="O11" s="12"/>
      <c r="P11" s="11"/>
      <c r="Q11" s="11"/>
      <c r="R11" s="8"/>
    </row>
    <row r="12" spans="1:23" s="41" customFormat="1" ht="60" customHeight="1" x14ac:dyDescent="0.25">
      <c r="A12" s="8">
        <v>7</v>
      </c>
      <c r="B12" s="11" t="s">
        <v>188</v>
      </c>
      <c r="C12" s="11" t="s">
        <v>189</v>
      </c>
      <c r="D12" s="12">
        <v>204000</v>
      </c>
      <c r="E12" s="11" t="s">
        <v>124</v>
      </c>
      <c r="F12" s="8" t="s">
        <v>20</v>
      </c>
      <c r="G12" s="13"/>
      <c r="H12" s="13"/>
      <c r="I12" s="13"/>
      <c r="J12" s="13"/>
      <c r="K12" s="13"/>
      <c r="L12" s="13"/>
      <c r="M12" s="12"/>
      <c r="N12" s="12"/>
      <c r="O12" s="12"/>
      <c r="P12" s="11"/>
      <c r="Q12" s="11"/>
      <c r="R12" s="8"/>
    </row>
    <row r="13" spans="1:23" s="41" customFormat="1" ht="93.75" x14ac:dyDescent="0.25">
      <c r="A13" s="8">
        <v>8</v>
      </c>
      <c r="B13" s="11" t="s">
        <v>237</v>
      </c>
      <c r="C13" s="11" t="s">
        <v>238</v>
      </c>
      <c r="D13" s="12">
        <v>20000</v>
      </c>
      <c r="E13" s="11" t="s">
        <v>124</v>
      </c>
      <c r="F13" s="8" t="s">
        <v>19</v>
      </c>
      <c r="G13" s="13"/>
      <c r="H13" s="13"/>
      <c r="I13" s="13"/>
      <c r="J13" s="13"/>
      <c r="K13" s="13"/>
      <c r="L13" s="13"/>
      <c r="M13" s="12"/>
      <c r="N13" s="12"/>
      <c r="O13" s="12"/>
      <c r="P13" s="11"/>
      <c r="Q13" s="11"/>
      <c r="R13" s="8"/>
    </row>
    <row r="14" spans="1:23" s="41" customFormat="1" ht="56.25" x14ac:dyDescent="0.25">
      <c r="A14" s="8">
        <v>9</v>
      </c>
      <c r="B14" s="11" t="s">
        <v>233</v>
      </c>
      <c r="C14" s="53" t="s">
        <v>179</v>
      </c>
      <c r="D14" s="12">
        <v>22000</v>
      </c>
      <c r="E14" s="8" t="s">
        <v>175</v>
      </c>
      <c r="F14" s="8" t="s">
        <v>20</v>
      </c>
      <c r="G14" s="13"/>
      <c r="H14" s="13"/>
      <c r="I14" s="13"/>
      <c r="J14" s="13"/>
      <c r="K14" s="13"/>
      <c r="L14" s="13"/>
      <c r="M14" s="12"/>
      <c r="N14" s="12"/>
      <c r="O14" s="12"/>
      <c r="P14" s="11"/>
      <c r="Q14" s="11"/>
      <c r="R14" s="8"/>
    </row>
    <row r="15" spans="1:23" ht="18.75" x14ac:dyDescent="0.25">
      <c r="A15" s="8"/>
      <c r="B15" s="58" t="s">
        <v>3</v>
      </c>
      <c r="C15" s="58">
        <v>9</v>
      </c>
      <c r="D15" s="61">
        <f>SUM(D6:D14)</f>
        <v>718000</v>
      </c>
      <c r="E15" s="59"/>
      <c r="F15" s="59"/>
      <c r="G15" s="10"/>
      <c r="H15" s="10"/>
      <c r="I15" s="10"/>
      <c r="J15" s="10"/>
      <c r="K15" s="10"/>
      <c r="L15" s="10"/>
      <c r="M15" s="10"/>
      <c r="N15" s="10"/>
      <c r="O15" s="10"/>
      <c r="P15" s="9"/>
      <c r="Q15" s="9"/>
      <c r="R15" s="9"/>
    </row>
    <row r="16" spans="1:23" x14ac:dyDescent="0.25">
      <c r="A16" s="40"/>
      <c r="B16" s="40"/>
      <c r="C16" s="40"/>
      <c r="D16" s="62"/>
      <c r="E16" s="45"/>
      <c r="F16" s="45"/>
      <c r="G16" s="46"/>
      <c r="H16" s="46"/>
      <c r="I16" s="46"/>
      <c r="J16" s="46"/>
      <c r="K16" s="46"/>
      <c r="L16" s="46"/>
      <c r="M16" s="46"/>
      <c r="N16" s="46"/>
      <c r="O16" s="46"/>
      <c r="P16" s="40"/>
      <c r="Q16" s="40"/>
      <c r="R16" s="40"/>
    </row>
    <row r="17" spans="1:18" x14ac:dyDescent="0.25">
      <c r="A17" s="40"/>
      <c r="B17" s="40"/>
      <c r="C17" s="40"/>
      <c r="D17" s="62"/>
      <c r="E17" s="45"/>
      <c r="F17" s="45"/>
      <c r="G17" s="46"/>
      <c r="H17" s="46"/>
      <c r="I17" s="46"/>
      <c r="J17" s="46"/>
      <c r="K17" s="46"/>
      <c r="L17" s="46"/>
      <c r="M17" s="46"/>
      <c r="N17" s="46"/>
      <c r="O17" s="46"/>
      <c r="P17" s="40"/>
      <c r="Q17" s="40"/>
      <c r="R17" s="40"/>
    </row>
    <row r="18" spans="1:18" x14ac:dyDescent="0.25">
      <c r="A18" s="40"/>
      <c r="B18" s="40"/>
      <c r="C18" s="40"/>
      <c r="D18" s="62"/>
      <c r="E18" s="45"/>
      <c r="F18" s="45"/>
      <c r="G18" s="46"/>
      <c r="H18" s="46"/>
      <c r="I18" s="46"/>
      <c r="J18" s="46"/>
      <c r="K18" s="46"/>
      <c r="L18" s="46"/>
      <c r="M18" s="46"/>
      <c r="N18" s="46"/>
      <c r="O18" s="46"/>
      <c r="P18" s="40"/>
      <c r="Q18" s="40"/>
      <c r="R18" s="40"/>
    </row>
    <row r="19" spans="1:18" x14ac:dyDescent="0.25">
      <c r="A19" s="40"/>
      <c r="B19" s="40"/>
      <c r="C19" s="40"/>
      <c r="D19" s="62"/>
      <c r="E19" s="45"/>
      <c r="F19" s="45"/>
      <c r="G19" s="46"/>
      <c r="H19" s="46"/>
      <c r="I19" s="46"/>
      <c r="J19" s="46"/>
      <c r="K19" s="46"/>
      <c r="L19" s="46"/>
      <c r="M19" s="46"/>
      <c r="N19" s="46"/>
      <c r="O19" s="46"/>
      <c r="P19" s="40"/>
      <c r="Q19" s="40"/>
      <c r="R19" s="40"/>
    </row>
    <row r="20" spans="1:18" x14ac:dyDescent="0.25">
      <c r="A20" s="40"/>
      <c r="B20" s="40"/>
      <c r="C20" s="40" t="s">
        <v>174</v>
      </c>
      <c r="D20" s="62"/>
      <c r="E20" s="45"/>
      <c r="F20" s="45"/>
      <c r="G20" s="46"/>
      <c r="H20" s="46"/>
      <c r="I20" s="46"/>
      <c r="J20" s="46"/>
      <c r="K20" s="46"/>
      <c r="L20" s="46"/>
      <c r="M20" s="46"/>
      <c r="N20" s="46"/>
      <c r="O20" s="46"/>
      <c r="P20" s="40"/>
      <c r="Q20" s="40"/>
      <c r="R20" s="40"/>
    </row>
    <row r="21" spans="1:18" x14ac:dyDescent="0.25">
      <c r="A21" s="40"/>
      <c r="B21" s="40"/>
      <c r="C21" s="40"/>
      <c r="D21" s="62"/>
      <c r="E21" s="45"/>
      <c r="F21" s="45"/>
      <c r="G21" s="46"/>
      <c r="H21" s="46"/>
      <c r="I21" s="46"/>
      <c r="J21" s="46"/>
      <c r="K21" s="46"/>
      <c r="L21" s="46"/>
      <c r="M21" s="46"/>
      <c r="N21" s="46"/>
      <c r="O21" s="46"/>
      <c r="P21" s="40"/>
      <c r="Q21" s="40"/>
      <c r="R21" s="40"/>
    </row>
    <row r="22" spans="1:18" x14ac:dyDescent="0.25">
      <c r="A22" s="40"/>
      <c r="B22" s="40"/>
      <c r="C22" s="40"/>
      <c r="D22" s="62"/>
      <c r="E22" s="45"/>
      <c r="F22" s="45"/>
      <c r="G22" s="46"/>
      <c r="H22" s="46"/>
      <c r="I22" s="46"/>
      <c r="J22" s="46"/>
      <c r="K22" s="46"/>
      <c r="L22" s="46"/>
      <c r="M22" s="46"/>
      <c r="N22" s="46"/>
      <c r="O22" s="46"/>
      <c r="P22" s="40"/>
      <c r="Q22" s="40"/>
      <c r="R22" s="40"/>
    </row>
    <row r="23" spans="1:18" x14ac:dyDescent="0.25">
      <c r="D23" s="60"/>
    </row>
    <row r="24" spans="1:18" x14ac:dyDescent="0.25">
      <c r="D24" s="60"/>
    </row>
    <row r="25" spans="1:18" x14ac:dyDescent="0.25">
      <c r="D25" s="60"/>
    </row>
    <row r="26" spans="1:18" x14ac:dyDescent="0.25">
      <c r="D26" s="60"/>
    </row>
    <row r="27" spans="1:18" x14ac:dyDescent="0.25">
      <c r="D27" s="60"/>
    </row>
    <row r="28" spans="1:18" x14ac:dyDescent="0.25">
      <c r="D28" s="60"/>
    </row>
    <row r="29" spans="1:18" x14ac:dyDescent="0.25">
      <c r="D29" s="60"/>
    </row>
    <row r="30" spans="1:18" x14ac:dyDescent="0.25">
      <c r="D30" s="60"/>
    </row>
    <row r="31" spans="1:18" x14ac:dyDescent="0.25">
      <c r="D31" s="60"/>
    </row>
    <row r="32" spans="1:18" x14ac:dyDescent="0.25">
      <c r="D32" s="60"/>
    </row>
    <row r="33" spans="3:4" ht="17.25" x14ac:dyDescent="0.4">
      <c r="C33" s="56"/>
      <c r="D33" s="60"/>
    </row>
  </sheetData>
  <mergeCells count="10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</mergeCells>
  <printOptions horizontalCentered="1"/>
  <pageMargins left="0.39370078740157483" right="0.39370078740157483" top="1.1023622047244095" bottom="0.39370078740157483" header="0.59055118110236227" footer="0.19685039370078741"/>
  <pageSetup paperSize="9" scale="75" firstPageNumber="44" fitToHeight="0" orientation="landscape" r:id="rId1"/>
  <headerFooter>
    <oddHeader>&amp;C&amp;"TH SarabunIT๙,ตัวหนา"&amp;14บัญชีจำนวนโครงการพัฒนาท้องถิ่น กิจกรรมและงบประมาณ
แผนการดำเนินงาน ประจำปีงบประมาณ พ.ศ. ๒๕๖4 องค์การบริหารส่วนตำบลหนองหญ้าปล้อง  อำเภอบ้านด่านลานหอย จังหวัดสุโขทัย&amp;R&amp;"TH SarabunIT๙,ตัวหนา"&amp;16แบบ ผด.๐๒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จังหวัดสุโขทัย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6"/>
  <sheetViews>
    <sheetView view="pageLayout" zoomScale="91" zoomScaleNormal="70" zoomScalePageLayoutView="91" workbookViewId="0">
      <selection activeCell="L15" sqref="L15"/>
    </sheetView>
  </sheetViews>
  <sheetFormatPr defaultColWidth="9" defaultRowHeight="15" x14ac:dyDescent="0.25"/>
  <cols>
    <col min="1" max="1" width="5" style="40" customWidth="1"/>
    <col min="2" max="2" width="30.875" style="40" customWidth="1"/>
    <col min="3" max="3" width="50.75" style="40" customWidth="1"/>
    <col min="4" max="4" width="16.25" style="40" customWidth="1"/>
    <col min="5" max="5" width="11.75" style="45" customWidth="1"/>
    <col min="6" max="6" width="12.75" style="50" customWidth="1"/>
    <col min="7" max="15" width="3.875" style="46" customWidth="1"/>
    <col min="16" max="18" width="3.875" style="40" customWidth="1"/>
    <col min="19" max="16384" width="9" style="40"/>
  </cols>
  <sheetData>
    <row r="1" spans="1:18" ht="18.75" x14ac:dyDescent="0.25">
      <c r="A1" s="107" t="s">
        <v>60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8.75" x14ac:dyDescent="0.25">
      <c r="A2" s="108" t="s">
        <v>61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5" t="s">
        <v>33</v>
      </c>
      <c r="G3" s="112" t="s">
        <v>38</v>
      </c>
      <c r="H3" s="113"/>
      <c r="I3" s="114"/>
      <c r="J3" s="112" t="s">
        <v>42</v>
      </c>
      <c r="K3" s="113"/>
      <c r="L3" s="113"/>
      <c r="M3" s="113"/>
      <c r="N3" s="113"/>
      <c r="O3" s="113"/>
      <c r="P3" s="113"/>
      <c r="Q3" s="113"/>
      <c r="R3" s="114"/>
    </row>
    <row r="4" spans="1:18" ht="30" x14ac:dyDescent="0.25">
      <c r="A4" s="109"/>
      <c r="B4" s="109"/>
      <c r="C4" s="109"/>
      <c r="D4" s="109"/>
      <c r="E4" s="111"/>
      <c r="F4" s="116"/>
      <c r="G4" s="54" t="s">
        <v>39</v>
      </c>
      <c r="H4" s="54" t="s">
        <v>40</v>
      </c>
      <c r="I4" s="54" t="s">
        <v>41</v>
      </c>
      <c r="J4" s="54" t="s">
        <v>43</v>
      </c>
      <c r="K4" s="54" t="s">
        <v>44</v>
      </c>
      <c r="L4" s="54" t="s">
        <v>45</v>
      </c>
      <c r="M4" s="54" t="s">
        <v>46</v>
      </c>
      <c r="N4" s="54" t="s">
        <v>47</v>
      </c>
      <c r="O4" s="54" t="s">
        <v>48</v>
      </c>
      <c r="P4" s="55" t="s">
        <v>49</v>
      </c>
      <c r="Q4" s="55" t="s">
        <v>50</v>
      </c>
      <c r="R4" s="55" t="s">
        <v>51</v>
      </c>
    </row>
    <row r="5" spans="1:18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47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18" ht="37.5" x14ac:dyDescent="0.25">
      <c r="A6" s="8">
        <v>1</v>
      </c>
      <c r="B6" s="42" t="s">
        <v>217</v>
      </c>
      <c r="C6" s="11" t="s">
        <v>215</v>
      </c>
      <c r="D6" s="43">
        <v>8000</v>
      </c>
      <c r="E6" s="8" t="s">
        <v>175</v>
      </c>
      <c r="F6" s="48" t="s">
        <v>19</v>
      </c>
      <c r="G6" s="12"/>
      <c r="H6" s="12"/>
      <c r="I6" s="12"/>
      <c r="J6" s="12"/>
      <c r="K6" s="12"/>
      <c r="L6" s="12"/>
      <c r="M6" s="12"/>
      <c r="N6" s="12"/>
      <c r="O6" s="12"/>
      <c r="P6" s="11"/>
      <c r="Q6" s="11"/>
      <c r="R6" s="8"/>
    </row>
    <row r="7" spans="1:18" ht="37.5" x14ac:dyDescent="0.25">
      <c r="A7" s="8">
        <v>2</v>
      </c>
      <c r="B7" s="42" t="s">
        <v>217</v>
      </c>
      <c r="C7" s="11" t="s">
        <v>216</v>
      </c>
      <c r="D7" s="43">
        <v>18000</v>
      </c>
      <c r="E7" s="8" t="s">
        <v>175</v>
      </c>
      <c r="F7" s="48" t="s">
        <v>20</v>
      </c>
      <c r="G7" s="12"/>
      <c r="H7" s="12"/>
      <c r="I7" s="12"/>
      <c r="J7" s="12"/>
      <c r="K7" s="12"/>
      <c r="L7" s="12"/>
      <c r="M7" s="12"/>
      <c r="N7" s="12"/>
      <c r="O7" s="12"/>
      <c r="P7" s="11"/>
      <c r="Q7" s="11"/>
      <c r="R7" s="8"/>
    </row>
    <row r="9" spans="1:18" ht="18.75" x14ac:dyDescent="0.25">
      <c r="A9" s="108" t="s">
        <v>219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</row>
    <row r="10" spans="1:18" ht="18.75" x14ac:dyDescent="0.25">
      <c r="A10" s="109" t="s">
        <v>1</v>
      </c>
      <c r="B10" s="109" t="s">
        <v>34</v>
      </c>
      <c r="C10" s="109" t="s">
        <v>35</v>
      </c>
      <c r="D10" s="109" t="s">
        <v>36</v>
      </c>
      <c r="E10" s="110" t="s">
        <v>37</v>
      </c>
      <c r="F10" s="115" t="s">
        <v>33</v>
      </c>
      <c r="G10" s="112" t="s">
        <v>38</v>
      </c>
      <c r="H10" s="113"/>
      <c r="I10" s="114"/>
      <c r="J10" s="112" t="s">
        <v>42</v>
      </c>
      <c r="K10" s="113"/>
      <c r="L10" s="113"/>
      <c r="M10" s="113"/>
      <c r="N10" s="113"/>
      <c r="O10" s="113"/>
      <c r="P10" s="113"/>
      <c r="Q10" s="113"/>
      <c r="R10" s="114"/>
    </row>
    <row r="11" spans="1:18" ht="30" x14ac:dyDescent="0.25">
      <c r="A11" s="109"/>
      <c r="B11" s="109"/>
      <c r="C11" s="109"/>
      <c r="D11" s="109"/>
      <c r="E11" s="111"/>
      <c r="F11" s="116"/>
      <c r="G11" s="54" t="s">
        <v>39</v>
      </c>
      <c r="H11" s="54" t="s">
        <v>40</v>
      </c>
      <c r="I11" s="54" t="s">
        <v>41</v>
      </c>
      <c r="J11" s="54" t="s">
        <v>43</v>
      </c>
      <c r="K11" s="54" t="s">
        <v>44</v>
      </c>
      <c r="L11" s="54" t="s">
        <v>45</v>
      </c>
      <c r="M11" s="54" t="s">
        <v>46</v>
      </c>
      <c r="N11" s="54" t="s">
        <v>47</v>
      </c>
      <c r="O11" s="54" t="s">
        <v>48</v>
      </c>
      <c r="P11" s="55" t="s">
        <v>49</v>
      </c>
      <c r="Q11" s="55" t="s">
        <v>50</v>
      </c>
      <c r="R11" s="55" t="s">
        <v>51</v>
      </c>
    </row>
    <row r="12" spans="1:18" ht="75" hidden="1" x14ac:dyDescent="0.25">
      <c r="A12" s="8" t="s">
        <v>4</v>
      </c>
      <c r="B12" s="11" t="s">
        <v>5</v>
      </c>
      <c r="C12" s="11" t="s">
        <v>6</v>
      </c>
      <c r="D12" s="11" t="s">
        <v>7</v>
      </c>
      <c r="E12" s="12" t="s">
        <v>8</v>
      </c>
      <c r="F12" s="47" t="s">
        <v>9</v>
      </c>
      <c r="G12" s="12" t="s">
        <v>26</v>
      </c>
      <c r="H12" s="12" t="s">
        <v>27</v>
      </c>
      <c r="I12" s="12" t="s">
        <v>28</v>
      </c>
      <c r="J12" s="12" t="s">
        <v>29</v>
      </c>
      <c r="K12" s="12" t="s">
        <v>30</v>
      </c>
      <c r="L12" s="12" t="s">
        <v>31</v>
      </c>
      <c r="M12" s="12" t="s">
        <v>10</v>
      </c>
      <c r="N12" s="12" t="s">
        <v>11</v>
      </c>
      <c r="O12" s="12" t="s">
        <v>12</v>
      </c>
      <c r="P12" s="11" t="s">
        <v>13</v>
      </c>
      <c r="Q12" s="11" t="s">
        <v>14</v>
      </c>
      <c r="R12" s="8" t="s">
        <v>15</v>
      </c>
    </row>
    <row r="13" spans="1:18" ht="37.5" x14ac:dyDescent="0.25">
      <c r="A13" s="8">
        <v>1</v>
      </c>
      <c r="B13" s="42" t="s">
        <v>217</v>
      </c>
      <c r="C13" s="11" t="s">
        <v>220</v>
      </c>
      <c r="D13" s="43">
        <v>109200</v>
      </c>
      <c r="E13" s="8" t="s">
        <v>175</v>
      </c>
      <c r="F13" s="48" t="s">
        <v>218</v>
      </c>
      <c r="G13" s="13"/>
      <c r="H13" s="13"/>
      <c r="I13" s="13"/>
      <c r="J13" s="13"/>
      <c r="K13" s="13"/>
      <c r="L13" s="13"/>
      <c r="M13" s="12"/>
      <c r="N13" s="12"/>
      <c r="O13" s="12"/>
      <c r="P13" s="11"/>
      <c r="Q13" s="11"/>
      <c r="R13" s="8"/>
    </row>
    <row r="14" spans="1:18" ht="37.5" x14ac:dyDescent="0.25">
      <c r="A14" s="8">
        <v>2</v>
      </c>
      <c r="B14" s="42" t="s">
        <v>221</v>
      </c>
      <c r="C14" s="44" t="s">
        <v>222</v>
      </c>
      <c r="D14" s="27">
        <v>350000</v>
      </c>
      <c r="E14" s="8" t="s">
        <v>175</v>
      </c>
      <c r="F14" s="48" t="s">
        <v>218</v>
      </c>
      <c r="G14" s="13"/>
      <c r="H14" s="13"/>
      <c r="I14" s="13"/>
      <c r="J14" s="13"/>
      <c r="K14" s="13"/>
      <c r="L14" s="13"/>
      <c r="M14" s="12"/>
      <c r="N14" s="12"/>
      <c r="O14" s="12"/>
      <c r="P14" s="11"/>
      <c r="Q14" s="11"/>
      <c r="R14" s="8"/>
    </row>
    <row r="15" spans="1:18" ht="37.5" x14ac:dyDescent="0.25">
      <c r="A15" s="8">
        <v>3</v>
      </c>
      <c r="B15" s="26" t="s">
        <v>224</v>
      </c>
      <c r="C15" s="44" t="s">
        <v>223</v>
      </c>
      <c r="D15" s="27">
        <v>51000</v>
      </c>
      <c r="E15" s="8" t="s">
        <v>175</v>
      </c>
      <c r="F15" s="48" t="s">
        <v>218</v>
      </c>
      <c r="G15" s="13"/>
      <c r="H15" s="13"/>
      <c r="I15" s="13"/>
      <c r="J15" s="13"/>
      <c r="K15" s="13"/>
      <c r="L15" s="13"/>
      <c r="M15" s="12"/>
      <c r="N15" s="12"/>
      <c r="O15" s="12"/>
      <c r="P15" s="11"/>
      <c r="Q15" s="11"/>
      <c r="R15" s="8"/>
    </row>
    <row r="16" spans="1:18" ht="37.5" x14ac:dyDescent="0.25">
      <c r="A16" s="8">
        <v>5</v>
      </c>
      <c r="B16" s="26" t="s">
        <v>64</v>
      </c>
      <c r="C16" s="44" t="s">
        <v>63</v>
      </c>
      <c r="D16" s="27">
        <v>5000</v>
      </c>
      <c r="E16" s="8" t="s">
        <v>59</v>
      </c>
      <c r="F16" s="51" t="s">
        <v>17</v>
      </c>
      <c r="G16" s="13"/>
      <c r="H16" s="13"/>
      <c r="I16" s="13"/>
      <c r="J16" s="13"/>
      <c r="K16" s="13"/>
      <c r="L16" s="13"/>
      <c r="M16" s="12"/>
      <c r="N16" s="12"/>
      <c r="O16" s="12"/>
      <c r="P16" s="11"/>
      <c r="Q16" s="11"/>
      <c r="R16" s="8"/>
    </row>
    <row r="17" spans="1:18" ht="18.75" x14ac:dyDescent="0.25">
      <c r="A17" s="8"/>
      <c r="B17" s="9" t="s">
        <v>3</v>
      </c>
      <c r="C17" s="9">
        <f>A16</f>
        <v>5</v>
      </c>
      <c r="D17" s="63">
        <f>SUM(D13:D16)</f>
        <v>515200</v>
      </c>
      <c r="E17" s="10">
        <f>COUNTIF(E13:E16,"&gt;0")</f>
        <v>0</v>
      </c>
      <c r="F17" s="49">
        <f>COUNTIF(F13:F16,"&gt;0")</f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9"/>
      <c r="Q17" s="9"/>
      <c r="R17" s="9"/>
    </row>
    <row r="19" spans="1:18" ht="18.75" x14ac:dyDescent="0.25">
      <c r="A19" s="108" t="s">
        <v>68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</row>
    <row r="20" spans="1:18" ht="18.75" x14ac:dyDescent="0.25">
      <c r="A20" s="109" t="s">
        <v>1</v>
      </c>
      <c r="B20" s="109" t="s">
        <v>34</v>
      </c>
      <c r="C20" s="109" t="s">
        <v>35</v>
      </c>
      <c r="D20" s="109" t="s">
        <v>36</v>
      </c>
      <c r="E20" s="110" t="s">
        <v>37</v>
      </c>
      <c r="F20" s="115" t="s">
        <v>33</v>
      </c>
      <c r="G20" s="112" t="s">
        <v>38</v>
      </c>
      <c r="H20" s="113"/>
      <c r="I20" s="114"/>
      <c r="J20" s="112" t="s">
        <v>42</v>
      </c>
      <c r="K20" s="113"/>
      <c r="L20" s="113"/>
      <c r="M20" s="113"/>
      <c r="N20" s="113"/>
      <c r="O20" s="113"/>
      <c r="P20" s="113"/>
      <c r="Q20" s="113"/>
      <c r="R20" s="114"/>
    </row>
    <row r="21" spans="1:18" ht="30" x14ac:dyDescent="0.25">
      <c r="A21" s="109"/>
      <c r="B21" s="109"/>
      <c r="C21" s="109"/>
      <c r="D21" s="109"/>
      <c r="E21" s="111"/>
      <c r="F21" s="116"/>
      <c r="G21" s="54" t="s">
        <v>39</v>
      </c>
      <c r="H21" s="54" t="s">
        <v>40</v>
      </c>
      <c r="I21" s="54" t="s">
        <v>41</v>
      </c>
      <c r="J21" s="54" t="s">
        <v>43</v>
      </c>
      <c r="K21" s="54" t="s">
        <v>44</v>
      </c>
      <c r="L21" s="54" t="s">
        <v>45</v>
      </c>
      <c r="M21" s="54" t="s">
        <v>46</v>
      </c>
      <c r="N21" s="54" t="s">
        <v>47</v>
      </c>
      <c r="O21" s="54" t="s">
        <v>48</v>
      </c>
      <c r="P21" s="55" t="s">
        <v>49</v>
      </c>
      <c r="Q21" s="55" t="s">
        <v>50</v>
      </c>
      <c r="R21" s="55" t="s">
        <v>51</v>
      </c>
    </row>
    <row r="22" spans="1:18" ht="75" hidden="1" x14ac:dyDescent="0.25">
      <c r="A22" s="8" t="s">
        <v>4</v>
      </c>
      <c r="B22" s="11" t="s">
        <v>5</v>
      </c>
      <c r="C22" s="11" t="s">
        <v>6</v>
      </c>
      <c r="D22" s="11" t="s">
        <v>7</v>
      </c>
      <c r="E22" s="12" t="s">
        <v>8</v>
      </c>
      <c r="F22" s="47" t="s">
        <v>9</v>
      </c>
      <c r="G22" s="12" t="s">
        <v>26</v>
      </c>
      <c r="H22" s="12" t="s">
        <v>27</v>
      </c>
      <c r="I22" s="12" t="s">
        <v>28</v>
      </c>
      <c r="J22" s="12" t="s">
        <v>29</v>
      </c>
      <c r="K22" s="12" t="s">
        <v>30</v>
      </c>
      <c r="L22" s="12" t="s">
        <v>31</v>
      </c>
      <c r="M22" s="12" t="s">
        <v>10</v>
      </c>
      <c r="N22" s="12" t="s">
        <v>11</v>
      </c>
      <c r="O22" s="12" t="s">
        <v>12</v>
      </c>
      <c r="P22" s="11" t="s">
        <v>13</v>
      </c>
      <c r="Q22" s="11" t="s">
        <v>14</v>
      </c>
      <c r="R22" s="8" t="s">
        <v>15</v>
      </c>
    </row>
    <row r="23" spans="1:18" ht="37.5" x14ac:dyDescent="0.25">
      <c r="A23" s="8">
        <v>1</v>
      </c>
      <c r="B23" s="26" t="s">
        <v>65</v>
      </c>
      <c r="C23" s="57" t="s">
        <v>66</v>
      </c>
      <c r="D23" s="27">
        <v>5500</v>
      </c>
      <c r="E23" s="8" t="s">
        <v>59</v>
      </c>
      <c r="F23" s="51" t="s">
        <v>21</v>
      </c>
      <c r="G23" s="13"/>
      <c r="H23" s="13"/>
      <c r="I23" s="13"/>
      <c r="J23" s="13"/>
      <c r="K23" s="13"/>
      <c r="L23" s="13"/>
      <c r="M23" s="12"/>
      <c r="N23" s="12"/>
      <c r="O23" s="12"/>
      <c r="P23" s="11"/>
      <c r="Q23" s="11"/>
      <c r="R23" s="8"/>
    </row>
    <row r="24" spans="1:18" ht="37.5" x14ac:dyDescent="0.25">
      <c r="A24" s="8">
        <v>2</v>
      </c>
      <c r="B24" s="26" t="s">
        <v>70</v>
      </c>
      <c r="C24" s="44" t="s">
        <v>62</v>
      </c>
      <c r="D24" s="27">
        <v>3000</v>
      </c>
      <c r="E24" s="8" t="s">
        <v>59</v>
      </c>
      <c r="F24" s="51" t="s">
        <v>21</v>
      </c>
      <c r="G24" s="13"/>
      <c r="H24" s="13"/>
      <c r="I24" s="13"/>
      <c r="J24" s="13"/>
      <c r="K24" s="13"/>
      <c r="L24" s="13"/>
      <c r="M24" s="12"/>
      <c r="N24" s="12"/>
      <c r="O24" s="12"/>
      <c r="P24" s="11"/>
      <c r="Q24" s="11"/>
      <c r="R24" s="8"/>
    </row>
    <row r="25" spans="1:18" ht="37.5" x14ac:dyDescent="0.25">
      <c r="A25" s="8">
        <v>3</v>
      </c>
      <c r="B25" s="26" t="s">
        <v>69</v>
      </c>
      <c r="C25" s="44" t="s">
        <v>67</v>
      </c>
      <c r="D25" s="27">
        <v>5000</v>
      </c>
      <c r="E25" s="8" t="s">
        <v>59</v>
      </c>
      <c r="F25" s="51" t="s">
        <v>21</v>
      </c>
      <c r="G25" s="13"/>
      <c r="H25" s="13"/>
      <c r="I25" s="13"/>
      <c r="J25" s="13"/>
      <c r="K25" s="13"/>
      <c r="L25" s="13"/>
      <c r="M25" s="12"/>
      <c r="N25" s="12"/>
      <c r="O25" s="12"/>
      <c r="P25" s="11"/>
      <c r="Q25" s="11"/>
      <c r="R25" s="8"/>
    </row>
    <row r="26" spans="1:18" ht="18.75" x14ac:dyDescent="0.25">
      <c r="A26" s="8"/>
      <c r="B26" s="9" t="s">
        <v>3</v>
      </c>
      <c r="C26" s="9">
        <f>A25</f>
        <v>3</v>
      </c>
      <c r="D26" s="63">
        <f>SUM(D23:D25)</f>
        <v>13500</v>
      </c>
      <c r="E26" s="10">
        <f>COUNTIF(E23:E25,"&gt;0")</f>
        <v>0</v>
      </c>
      <c r="F26" s="49">
        <f>COUNTIF(F23:F25,"&gt;0")</f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9"/>
      <c r="Q26" s="9"/>
      <c r="R26" s="9"/>
    </row>
  </sheetData>
  <mergeCells count="28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  <mergeCell ref="A9:R9"/>
    <mergeCell ref="A10:A11"/>
    <mergeCell ref="B10:B11"/>
    <mergeCell ref="C10:C11"/>
    <mergeCell ref="D10:D11"/>
    <mergeCell ref="E10:E11"/>
    <mergeCell ref="F10:F11"/>
    <mergeCell ref="G10:I10"/>
    <mergeCell ref="J10:R10"/>
    <mergeCell ref="A19:R19"/>
    <mergeCell ref="A20:A21"/>
    <mergeCell ref="B20:B21"/>
    <mergeCell ref="C20:C21"/>
    <mergeCell ref="D20:D21"/>
    <mergeCell ref="E20:E21"/>
    <mergeCell ref="F20:F21"/>
    <mergeCell ref="G20:I20"/>
    <mergeCell ref="J20:R20"/>
  </mergeCells>
  <printOptions horizontalCentered="1"/>
  <pageMargins left="0.39370078740157483" right="0.39370078740157483" top="1.1811023622047245" bottom="0.39370078740157483" header="0.59055118110236227" footer="0.19685039370078741"/>
  <pageSetup paperSize="9" scale="71" firstPageNumber="44" fitToHeight="0" orientation="landscape" r:id="rId1"/>
  <headerFooter>
    <oddHeader>&amp;C&amp;"TH SarabunIT๙,ธรรมดา"&amp;14บัญชีจำนวนครุภัณฑ์สำหรับที่ไม่ได้ดำเนินการตามโครงการพัฒนาท้องถิ่น
แผนการดำเนินงาน ประจำปีงบประมาณ พ.ศ. ๒๕๖4
องค์การบริหารส่วนตำบลหนองหญ้าปล้อง  อำเภอบ้านด่านลานหอย   จังหวัดสุโขทัย&amp;R&amp;"TH SarabunIT๙,ตัวหนา"&amp;16แบบ ผด.๐๒/๑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 จังหวัดสุโขทัย&amp;R&amp;"TH SarabunIT๙,ธรรมดา"&amp;14&amp;K04-018&amp;P+20</oddFooter>
  </headerFooter>
  <rowBreaks count="1" manualBreakCount="1">
    <brk id="15" max="17" man="1"/>
  </rowBreaks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2"/>
  <sheetViews>
    <sheetView view="pageBreakPreview" topLeftCell="A40" zoomScale="91" zoomScaleNormal="100" zoomScaleSheetLayoutView="91" workbookViewId="0">
      <selection activeCell="G37" sqref="G37"/>
    </sheetView>
  </sheetViews>
  <sheetFormatPr defaultColWidth="9" defaultRowHeight="15" x14ac:dyDescent="0.25"/>
  <cols>
    <col min="1" max="1" width="5" style="7" customWidth="1"/>
    <col min="2" max="2" width="30.875" style="7" customWidth="1"/>
    <col min="3" max="3" width="45.125" style="7" customWidth="1"/>
    <col min="4" max="4" width="16.25" style="7" customWidth="1"/>
    <col min="5" max="5" width="14.875" style="34" bestFit="1" customWidth="1"/>
    <col min="6" max="6" width="12.75" style="34" customWidth="1"/>
    <col min="7" max="15" width="3.875" style="14" customWidth="1"/>
    <col min="16" max="18" width="3.875" style="7" customWidth="1"/>
    <col min="19" max="16384" width="9" style="7"/>
  </cols>
  <sheetData>
    <row r="1" spans="1:18" ht="18.75" x14ac:dyDescent="0.25">
      <c r="A1" s="107" t="s">
        <v>54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8.75" x14ac:dyDescent="0.25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0" t="s">
        <v>33</v>
      </c>
      <c r="G3" s="112" t="s">
        <v>102</v>
      </c>
      <c r="H3" s="113"/>
      <c r="I3" s="114"/>
      <c r="J3" s="112" t="s">
        <v>103</v>
      </c>
      <c r="K3" s="113"/>
      <c r="L3" s="113"/>
      <c r="M3" s="113"/>
      <c r="N3" s="113"/>
      <c r="O3" s="113"/>
      <c r="P3" s="113"/>
      <c r="Q3" s="113"/>
      <c r="R3" s="114"/>
    </row>
    <row r="4" spans="1:18" ht="27" x14ac:dyDescent="0.25">
      <c r="A4" s="109"/>
      <c r="B4" s="109"/>
      <c r="C4" s="109"/>
      <c r="D4" s="109"/>
      <c r="E4" s="111"/>
      <c r="F4" s="111"/>
      <c r="G4" s="32" t="s">
        <v>39</v>
      </c>
      <c r="H4" s="32" t="s">
        <v>40</v>
      </c>
      <c r="I4" s="32" t="s">
        <v>41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  <c r="P4" s="33" t="s">
        <v>49</v>
      </c>
      <c r="Q4" s="33" t="s">
        <v>50</v>
      </c>
      <c r="R4" s="33" t="s">
        <v>51</v>
      </c>
    </row>
    <row r="5" spans="1:18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18" ht="37.5" x14ac:dyDescent="0.25">
      <c r="A6" s="8">
        <v>1</v>
      </c>
      <c r="B6" s="29" t="s">
        <v>234</v>
      </c>
      <c r="C6" s="29" t="s">
        <v>74</v>
      </c>
      <c r="D6" s="30">
        <v>300000</v>
      </c>
      <c r="E6" s="36" t="s">
        <v>75</v>
      </c>
      <c r="F6" s="12" t="s">
        <v>2</v>
      </c>
      <c r="G6" s="31"/>
      <c r="H6" s="31"/>
      <c r="I6" s="31"/>
      <c r="J6" s="31"/>
      <c r="K6" s="31"/>
      <c r="L6" s="31"/>
      <c r="M6" s="31"/>
      <c r="N6" s="31"/>
      <c r="O6" s="31"/>
      <c r="P6" s="29"/>
      <c r="Q6" s="29"/>
      <c r="R6" s="28"/>
    </row>
    <row r="7" spans="1:18" ht="56.25" x14ac:dyDescent="0.25">
      <c r="A7" s="8">
        <v>2</v>
      </c>
      <c r="B7" s="11" t="s">
        <v>241</v>
      </c>
      <c r="C7" s="29" t="s">
        <v>225</v>
      </c>
      <c r="D7" s="30">
        <v>22000</v>
      </c>
      <c r="E7" s="36" t="s">
        <v>75</v>
      </c>
      <c r="F7" s="12" t="s">
        <v>2</v>
      </c>
      <c r="G7" s="31"/>
      <c r="H7" s="31"/>
      <c r="I7" s="31"/>
      <c r="J7" s="31"/>
      <c r="K7" s="31"/>
      <c r="L7" s="31"/>
      <c r="M7" s="31"/>
      <c r="N7" s="31"/>
      <c r="O7" s="31"/>
      <c r="P7" s="29"/>
      <c r="Q7" s="29"/>
      <c r="R7" s="28"/>
    </row>
    <row r="8" spans="1:18" ht="18.75" x14ac:dyDescent="0.25">
      <c r="A8" s="8"/>
      <c r="B8" s="9" t="s">
        <v>3</v>
      </c>
      <c r="C8" s="9">
        <v>2</v>
      </c>
      <c r="D8" s="39">
        <f>SUM(D6:D7)</f>
        <v>322000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9"/>
      <c r="Q8" s="9"/>
      <c r="R8" s="9"/>
    </row>
    <row r="9" spans="1:18" s="94" customFormat="1" ht="18.75" x14ac:dyDescent="0.25">
      <c r="A9" s="88"/>
      <c r="B9" s="89"/>
      <c r="C9" s="90"/>
      <c r="D9" s="91"/>
      <c r="E9" s="36"/>
      <c r="F9" s="36"/>
      <c r="G9" s="92"/>
      <c r="H9" s="92"/>
      <c r="I9" s="92"/>
      <c r="J9" s="92"/>
      <c r="K9" s="92"/>
      <c r="L9" s="92"/>
      <c r="M9" s="93"/>
      <c r="N9" s="93"/>
      <c r="O9" s="93"/>
      <c r="P9" s="89"/>
      <c r="Q9" s="89"/>
      <c r="R9" s="88"/>
    </row>
    <row r="10" spans="1:18" s="94" customFormat="1" ht="18.75" x14ac:dyDescent="0.25">
      <c r="A10" s="88"/>
      <c r="B10" s="89"/>
      <c r="C10" s="90"/>
      <c r="D10" s="91"/>
      <c r="E10" s="36"/>
      <c r="F10" s="36"/>
      <c r="G10" s="92"/>
      <c r="H10" s="92"/>
      <c r="I10" s="92"/>
      <c r="J10" s="92"/>
      <c r="K10" s="92"/>
      <c r="L10" s="92"/>
      <c r="M10" s="93"/>
      <c r="N10" s="93"/>
      <c r="O10" s="93"/>
      <c r="P10" s="89"/>
      <c r="Q10" s="89"/>
      <c r="R10" s="88"/>
    </row>
    <row r="11" spans="1:18" s="94" customFormat="1" ht="18.75" x14ac:dyDescent="0.25">
      <c r="A11" s="88"/>
      <c r="B11" s="89"/>
      <c r="C11" s="90"/>
      <c r="D11" s="91"/>
      <c r="E11" s="36"/>
      <c r="F11" s="36"/>
      <c r="G11" s="92"/>
      <c r="H11" s="92"/>
      <c r="I11" s="92"/>
      <c r="J11" s="92"/>
      <c r="K11" s="92"/>
      <c r="L11" s="92"/>
      <c r="M11" s="93"/>
      <c r="N11" s="93"/>
      <c r="O11" s="93"/>
      <c r="P11" s="89"/>
      <c r="Q11" s="89"/>
      <c r="R11" s="88"/>
    </row>
    <row r="12" spans="1:18" s="94" customFormat="1" ht="18.75" x14ac:dyDescent="0.25">
      <c r="A12" s="88"/>
      <c r="B12" s="89"/>
      <c r="C12" s="90"/>
      <c r="D12" s="91"/>
      <c r="E12" s="36"/>
      <c r="F12" s="36"/>
      <c r="G12" s="92"/>
      <c r="H12" s="92"/>
      <c r="I12" s="92"/>
      <c r="J12" s="92"/>
      <c r="K12" s="92"/>
      <c r="L12" s="92"/>
      <c r="M12" s="93"/>
      <c r="N12" s="93"/>
      <c r="O12" s="93"/>
      <c r="P12" s="89"/>
      <c r="Q12" s="89"/>
      <c r="R12" s="88"/>
    </row>
    <row r="13" spans="1:18" s="94" customFormat="1" ht="18.75" x14ac:dyDescent="0.25">
      <c r="A13" s="88"/>
      <c r="B13" s="89"/>
      <c r="C13" s="90"/>
      <c r="D13" s="91"/>
      <c r="E13" s="36"/>
      <c r="F13" s="36"/>
      <c r="G13" s="92"/>
      <c r="H13" s="92"/>
      <c r="I13" s="92"/>
      <c r="J13" s="92"/>
      <c r="K13" s="92"/>
      <c r="L13" s="92"/>
      <c r="M13" s="93"/>
      <c r="N13" s="93"/>
      <c r="O13" s="93"/>
      <c r="P13" s="89"/>
      <c r="Q13" s="89"/>
      <c r="R13" s="88"/>
    </row>
    <row r="14" spans="1:18" s="94" customFormat="1" ht="18.75" x14ac:dyDescent="0.25">
      <c r="A14" s="88"/>
      <c r="B14" s="89"/>
      <c r="C14" s="90"/>
      <c r="D14" s="91"/>
      <c r="E14" s="36"/>
      <c r="F14" s="36"/>
      <c r="G14" s="92"/>
      <c r="H14" s="92"/>
      <c r="I14" s="92"/>
      <c r="J14" s="92"/>
      <c r="K14" s="92"/>
      <c r="L14" s="92"/>
      <c r="M14" s="93"/>
      <c r="N14" s="93"/>
      <c r="O14" s="93"/>
      <c r="P14" s="89"/>
      <c r="Q14" s="89"/>
      <c r="R14" s="88"/>
    </row>
    <row r="15" spans="1:18" s="94" customFormat="1" ht="18.75" x14ac:dyDescent="0.25">
      <c r="A15" s="88"/>
      <c r="B15" s="89"/>
      <c r="C15" s="90"/>
      <c r="D15" s="91"/>
      <c r="E15" s="36"/>
      <c r="F15" s="36"/>
      <c r="G15" s="92"/>
      <c r="H15" s="92"/>
      <c r="I15" s="92"/>
      <c r="J15" s="92"/>
      <c r="K15" s="92"/>
      <c r="L15" s="92"/>
      <c r="M15" s="93"/>
      <c r="N15" s="93"/>
      <c r="O15" s="93"/>
      <c r="P15" s="89"/>
      <c r="Q15" s="89"/>
      <c r="R15" s="88"/>
    </row>
    <row r="16" spans="1:18" s="94" customFormat="1" ht="18.75" x14ac:dyDescent="0.25">
      <c r="A16" s="88"/>
      <c r="B16" s="89"/>
      <c r="C16" s="90"/>
      <c r="D16" s="91"/>
      <c r="E16" s="36"/>
      <c r="F16" s="36"/>
      <c r="G16" s="92"/>
      <c r="H16" s="92"/>
      <c r="I16" s="92"/>
      <c r="J16" s="92"/>
      <c r="K16" s="92"/>
      <c r="L16" s="92"/>
      <c r="M16" s="93"/>
      <c r="N16" s="93"/>
      <c r="O16" s="93"/>
      <c r="P16" s="89"/>
      <c r="Q16" s="89"/>
      <c r="R16" s="88"/>
    </row>
    <row r="17" spans="1:18" s="94" customFormat="1" ht="18.75" x14ac:dyDescent="0.25">
      <c r="A17" s="88"/>
      <c r="B17" s="89"/>
      <c r="C17" s="90"/>
      <c r="D17" s="91"/>
      <c r="E17" s="36"/>
      <c r="F17" s="36"/>
      <c r="G17" s="92"/>
      <c r="H17" s="92"/>
      <c r="I17" s="92"/>
      <c r="J17" s="92"/>
      <c r="K17" s="92"/>
      <c r="L17" s="92"/>
      <c r="M17" s="93"/>
      <c r="N17" s="93"/>
      <c r="O17" s="93"/>
      <c r="P17" s="89"/>
      <c r="Q17" s="89"/>
      <c r="R17" s="88"/>
    </row>
    <row r="18" spans="1:18" s="94" customFormat="1" ht="18.75" x14ac:dyDescent="0.25">
      <c r="A18" s="88"/>
      <c r="B18" s="89"/>
      <c r="C18" s="90"/>
      <c r="D18" s="91"/>
      <c r="E18" s="36"/>
      <c r="F18" s="36"/>
      <c r="G18" s="92"/>
      <c r="H18" s="92"/>
      <c r="I18" s="92"/>
      <c r="J18" s="92"/>
      <c r="K18" s="92"/>
      <c r="L18" s="92"/>
      <c r="M18" s="93"/>
      <c r="N18" s="93"/>
      <c r="O18" s="93"/>
      <c r="P18" s="89"/>
      <c r="Q18" s="89"/>
      <c r="R18" s="88"/>
    </row>
    <row r="19" spans="1:18" s="94" customFormat="1" ht="18.75" x14ac:dyDescent="0.25">
      <c r="A19" s="88"/>
      <c r="B19" s="89"/>
      <c r="C19" s="90"/>
      <c r="D19" s="91"/>
      <c r="E19" s="36"/>
      <c r="F19" s="36"/>
      <c r="G19" s="92"/>
      <c r="H19" s="92"/>
      <c r="I19" s="92"/>
      <c r="J19" s="92"/>
      <c r="K19" s="92"/>
      <c r="L19" s="92"/>
      <c r="M19" s="93"/>
      <c r="N19" s="93"/>
      <c r="O19" s="93"/>
      <c r="P19" s="89"/>
      <c r="Q19" s="89"/>
      <c r="R19" s="88"/>
    </row>
    <row r="20" spans="1:18" s="94" customFormat="1" ht="18.75" x14ac:dyDescent="0.25">
      <c r="A20" s="88"/>
      <c r="B20" s="89"/>
      <c r="C20" s="90"/>
      <c r="D20" s="91"/>
      <c r="E20" s="36"/>
      <c r="F20" s="36"/>
      <c r="G20" s="92"/>
      <c r="H20" s="92"/>
      <c r="I20" s="92"/>
      <c r="J20" s="92"/>
      <c r="K20" s="92"/>
      <c r="L20" s="92"/>
      <c r="M20" s="93"/>
      <c r="N20" s="93"/>
      <c r="O20" s="93"/>
      <c r="P20" s="89"/>
      <c r="Q20" s="89"/>
      <c r="R20" s="88"/>
    </row>
    <row r="21" spans="1:18" s="94" customFormat="1" ht="18.75" x14ac:dyDescent="0.25">
      <c r="A21" s="88"/>
      <c r="B21" s="89"/>
      <c r="C21" s="90"/>
      <c r="D21" s="91"/>
      <c r="E21" s="36"/>
      <c r="F21" s="36"/>
      <c r="G21" s="92"/>
      <c r="H21" s="92"/>
      <c r="I21" s="92"/>
      <c r="J21" s="92"/>
      <c r="K21" s="92"/>
      <c r="L21" s="92"/>
      <c r="M21" s="93"/>
      <c r="N21" s="93"/>
      <c r="O21" s="93"/>
      <c r="P21" s="89"/>
      <c r="Q21" s="89"/>
      <c r="R21" s="88"/>
    </row>
    <row r="22" spans="1:18" s="94" customFormat="1" ht="18.75" x14ac:dyDescent="0.25">
      <c r="A22" s="88"/>
      <c r="B22" s="89"/>
      <c r="C22" s="90"/>
      <c r="D22" s="91"/>
      <c r="E22" s="36"/>
      <c r="F22" s="36"/>
      <c r="G22" s="92"/>
      <c r="H22" s="92"/>
      <c r="I22" s="92"/>
      <c r="J22" s="92"/>
      <c r="K22" s="92"/>
      <c r="L22" s="92"/>
      <c r="M22" s="93"/>
      <c r="N22" s="93"/>
      <c r="O22" s="93"/>
      <c r="P22" s="89"/>
      <c r="Q22" s="89"/>
      <c r="R22" s="88"/>
    </row>
    <row r="23" spans="1:18" s="94" customFormat="1" ht="18.75" x14ac:dyDescent="0.25">
      <c r="A23" s="88"/>
      <c r="B23" s="89"/>
      <c r="C23" s="90"/>
      <c r="D23" s="91"/>
      <c r="E23" s="36"/>
      <c r="F23" s="36"/>
      <c r="G23" s="92"/>
      <c r="H23" s="92"/>
      <c r="I23" s="92"/>
      <c r="J23" s="92"/>
      <c r="K23" s="92"/>
      <c r="L23" s="92"/>
      <c r="M23" s="93"/>
      <c r="N23" s="93"/>
      <c r="O23" s="93"/>
      <c r="P23" s="89"/>
      <c r="Q23" s="89"/>
      <c r="R23" s="88"/>
    </row>
    <row r="24" spans="1:18" s="94" customFormat="1" ht="18.75" x14ac:dyDescent="0.25">
      <c r="A24" s="88"/>
      <c r="B24" s="89"/>
      <c r="C24" s="90"/>
      <c r="D24" s="91"/>
      <c r="E24" s="36"/>
      <c r="F24" s="36"/>
      <c r="G24" s="92"/>
      <c r="H24" s="92"/>
      <c r="I24" s="92"/>
      <c r="J24" s="92"/>
      <c r="K24" s="92"/>
      <c r="L24" s="92"/>
      <c r="M24" s="93"/>
      <c r="N24" s="93"/>
      <c r="O24" s="93"/>
      <c r="P24" s="89"/>
      <c r="Q24" s="89"/>
      <c r="R24" s="88"/>
    </row>
    <row r="25" spans="1:18" s="94" customFormat="1" ht="18.75" x14ac:dyDescent="0.25">
      <c r="A25" s="88"/>
      <c r="B25" s="89"/>
      <c r="C25" s="90"/>
      <c r="D25" s="91"/>
      <c r="E25" s="36"/>
      <c r="F25" s="36"/>
      <c r="G25" s="92"/>
      <c r="H25" s="92"/>
      <c r="I25" s="92"/>
      <c r="J25" s="92"/>
      <c r="K25" s="92"/>
      <c r="L25" s="92"/>
      <c r="M25" s="93"/>
      <c r="N25" s="93"/>
      <c r="O25" s="93"/>
      <c r="P25" s="89"/>
      <c r="Q25" s="89"/>
      <c r="R25" s="88"/>
    </row>
    <row r="26" spans="1:18" s="94" customFormat="1" ht="18.75" x14ac:dyDescent="0.25">
      <c r="A26" s="88"/>
      <c r="B26" s="89"/>
      <c r="C26" s="90"/>
      <c r="D26" s="91"/>
      <c r="E26" s="36"/>
      <c r="F26" s="36"/>
      <c r="G26" s="92"/>
      <c r="H26" s="92"/>
      <c r="I26" s="92"/>
      <c r="J26" s="92"/>
      <c r="K26" s="92"/>
      <c r="L26" s="92"/>
      <c r="M26" s="93"/>
      <c r="N26" s="93"/>
      <c r="O26" s="93"/>
      <c r="P26" s="89"/>
      <c r="Q26" s="89"/>
      <c r="R26" s="88"/>
    </row>
    <row r="27" spans="1:18" s="94" customFormat="1" ht="18.75" x14ac:dyDescent="0.25">
      <c r="A27" s="95"/>
      <c r="B27" s="96"/>
      <c r="C27" s="97"/>
      <c r="D27" s="98"/>
      <c r="E27" s="99"/>
      <c r="F27" s="99"/>
      <c r="G27" s="100"/>
      <c r="H27" s="100"/>
      <c r="I27" s="100"/>
      <c r="J27" s="100"/>
      <c r="K27" s="100"/>
      <c r="L27" s="100"/>
      <c r="M27" s="101"/>
      <c r="N27" s="101"/>
      <c r="O27" s="101"/>
      <c r="P27" s="96"/>
      <c r="Q27" s="96"/>
      <c r="R27" s="95"/>
    </row>
    <row r="28" spans="1:18" s="94" customFormat="1" ht="18.75" x14ac:dyDescent="0.25">
      <c r="A28" s="95"/>
      <c r="B28" s="96"/>
      <c r="C28" s="97"/>
      <c r="D28" s="98"/>
      <c r="E28" s="99"/>
      <c r="F28" s="99"/>
      <c r="G28" s="100"/>
      <c r="H28" s="100"/>
      <c r="I28" s="100"/>
      <c r="J28" s="100"/>
      <c r="K28" s="100"/>
      <c r="L28" s="100"/>
      <c r="M28" s="101"/>
      <c r="N28" s="101"/>
      <c r="O28" s="101"/>
      <c r="P28" s="96"/>
      <c r="Q28" s="96"/>
      <c r="R28" s="95"/>
    </row>
    <row r="29" spans="1:18" s="94" customFormat="1" ht="18.75" x14ac:dyDescent="0.25">
      <c r="A29" s="88"/>
      <c r="B29" s="89"/>
      <c r="C29" s="90"/>
      <c r="D29" s="91"/>
      <c r="E29" s="36"/>
      <c r="F29" s="36"/>
      <c r="G29" s="92"/>
      <c r="H29" s="92"/>
      <c r="I29" s="92"/>
      <c r="J29" s="92"/>
      <c r="K29" s="92"/>
      <c r="L29" s="92"/>
      <c r="M29" s="93"/>
      <c r="N29" s="93"/>
      <c r="O29" s="93"/>
      <c r="P29" s="89"/>
      <c r="Q29" s="89"/>
      <c r="R29" s="88"/>
    </row>
    <row r="30" spans="1:18" s="94" customFormat="1" ht="18.75" x14ac:dyDescent="0.25">
      <c r="A30" s="88"/>
      <c r="B30" s="89"/>
      <c r="C30" s="90"/>
      <c r="D30" s="91"/>
      <c r="E30" s="36"/>
      <c r="F30" s="36"/>
      <c r="G30" s="92"/>
      <c r="H30" s="92"/>
      <c r="I30" s="92"/>
      <c r="J30" s="92"/>
      <c r="K30" s="92"/>
      <c r="L30" s="92"/>
      <c r="M30" s="93"/>
      <c r="N30" s="93"/>
      <c r="O30" s="93"/>
      <c r="P30" s="89"/>
      <c r="Q30" s="89"/>
      <c r="R30" s="88"/>
    </row>
    <row r="31" spans="1:18" s="94" customFormat="1" ht="18.75" x14ac:dyDescent="0.25">
      <c r="A31" s="88"/>
      <c r="B31" s="89"/>
      <c r="C31" s="90"/>
      <c r="D31" s="91"/>
      <c r="E31" s="36"/>
      <c r="F31" s="36"/>
      <c r="G31" s="92"/>
      <c r="H31" s="92"/>
      <c r="I31" s="92"/>
      <c r="J31" s="92"/>
      <c r="K31" s="92"/>
      <c r="L31" s="92"/>
      <c r="M31" s="93"/>
      <c r="N31" s="93"/>
      <c r="O31" s="93"/>
      <c r="P31" s="89"/>
      <c r="Q31" s="89"/>
      <c r="R31" s="88"/>
    </row>
    <row r="32" spans="1:18" ht="18.75" customHeight="1" x14ac:dyDescent="0.25">
      <c r="A32" s="66" t="s">
        <v>54</v>
      </c>
      <c r="B32" s="66"/>
      <c r="C32" s="64"/>
      <c r="D32" s="87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ht="18.75" x14ac:dyDescent="0.25">
      <c r="A33" s="65" t="s">
        <v>73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ht="56.25" x14ac:dyDescent="0.25">
      <c r="A34" s="8">
        <v>1</v>
      </c>
      <c r="B34" s="16" t="s">
        <v>106</v>
      </c>
      <c r="C34" s="16" t="s">
        <v>82</v>
      </c>
      <c r="D34" s="13">
        <v>200000</v>
      </c>
      <c r="E34" s="12" t="s">
        <v>76</v>
      </c>
      <c r="F34" s="12" t="s">
        <v>2</v>
      </c>
      <c r="G34" s="12"/>
      <c r="H34" s="12"/>
      <c r="I34" s="12"/>
      <c r="J34" s="12"/>
      <c r="K34" s="12"/>
      <c r="L34" s="37"/>
      <c r="M34" s="12"/>
      <c r="N34" s="12"/>
      <c r="O34" s="12"/>
      <c r="P34" s="11"/>
      <c r="Q34" s="11"/>
      <c r="R34" s="8"/>
    </row>
    <row r="35" spans="1:18" ht="75" x14ac:dyDescent="0.25">
      <c r="A35" s="8">
        <v>2</v>
      </c>
      <c r="B35" s="16" t="s">
        <v>112</v>
      </c>
      <c r="C35" s="16" t="s">
        <v>77</v>
      </c>
      <c r="D35" s="13">
        <v>200000</v>
      </c>
      <c r="E35" s="17" t="s">
        <v>78</v>
      </c>
      <c r="F35" s="67" t="s">
        <v>2</v>
      </c>
      <c r="G35" s="37"/>
      <c r="H35" s="37"/>
      <c r="I35" s="37"/>
      <c r="J35" s="37"/>
      <c r="K35" s="38"/>
      <c r="L35" s="38"/>
      <c r="M35" s="38"/>
      <c r="N35" s="38"/>
      <c r="O35" s="38"/>
      <c r="P35" s="38"/>
      <c r="Q35" s="38"/>
      <c r="R35" s="38"/>
    </row>
    <row r="36" spans="1:18" ht="56.25" x14ac:dyDescent="0.25">
      <c r="A36" s="8">
        <v>3</v>
      </c>
      <c r="B36" s="16" t="s">
        <v>107</v>
      </c>
      <c r="C36" s="16" t="s">
        <v>80</v>
      </c>
      <c r="D36" s="19">
        <v>174000</v>
      </c>
      <c r="E36" s="18" t="s">
        <v>79</v>
      </c>
      <c r="F36" s="12" t="s">
        <v>2</v>
      </c>
      <c r="G36" s="18"/>
      <c r="H36" s="18"/>
      <c r="I36" s="18"/>
      <c r="J36" s="18"/>
      <c r="K36" s="18"/>
      <c r="L36" s="18"/>
      <c r="M36" s="18"/>
      <c r="N36" s="18"/>
      <c r="O36" s="18"/>
      <c r="P36" s="15"/>
      <c r="Q36" s="15"/>
      <c r="R36" s="8"/>
    </row>
    <row r="37" spans="1:18" ht="75" x14ac:dyDescent="0.25">
      <c r="A37" s="8">
        <v>4</v>
      </c>
      <c r="B37" s="11" t="s">
        <v>109</v>
      </c>
      <c r="C37" s="11" t="s">
        <v>81</v>
      </c>
      <c r="D37" s="13">
        <v>200000</v>
      </c>
      <c r="E37" s="12" t="s">
        <v>83</v>
      </c>
      <c r="F37" s="12" t="s">
        <v>2</v>
      </c>
      <c r="G37" s="12"/>
      <c r="H37" s="12"/>
      <c r="I37" s="12"/>
      <c r="J37" s="12"/>
      <c r="K37" s="12"/>
      <c r="L37" s="12"/>
      <c r="M37" s="12"/>
      <c r="N37" s="12"/>
      <c r="O37" s="12"/>
      <c r="P37" s="11"/>
      <c r="Q37" s="11"/>
      <c r="R37" s="8"/>
    </row>
    <row r="38" spans="1:18" ht="75" x14ac:dyDescent="0.25">
      <c r="A38" s="8">
        <v>5</v>
      </c>
      <c r="B38" s="11" t="s">
        <v>108</v>
      </c>
      <c r="C38" s="11" t="s">
        <v>85</v>
      </c>
      <c r="D38" s="13">
        <v>200000</v>
      </c>
      <c r="E38" s="12" t="s">
        <v>84</v>
      </c>
      <c r="F38" s="12" t="s">
        <v>2</v>
      </c>
      <c r="G38" s="12"/>
      <c r="H38" s="12"/>
      <c r="I38" s="12"/>
      <c r="J38" s="12"/>
      <c r="K38" s="12"/>
      <c r="L38" s="12"/>
      <c r="M38" s="12"/>
      <c r="N38" s="12"/>
      <c r="O38" s="12"/>
      <c r="P38" s="11"/>
      <c r="Q38" s="11"/>
      <c r="R38" s="8"/>
    </row>
    <row r="39" spans="1:18" ht="75" x14ac:dyDescent="0.25">
      <c r="A39" s="8">
        <v>6</v>
      </c>
      <c r="B39" s="11" t="s">
        <v>110</v>
      </c>
      <c r="C39" s="11" t="s">
        <v>86</v>
      </c>
      <c r="D39" s="13">
        <v>200000</v>
      </c>
      <c r="E39" s="12" t="s">
        <v>87</v>
      </c>
      <c r="F39" s="12" t="s">
        <v>2</v>
      </c>
      <c r="G39" s="13"/>
      <c r="H39" s="13"/>
      <c r="I39" s="13"/>
      <c r="J39" s="13"/>
      <c r="K39" s="13"/>
      <c r="L39" s="13"/>
      <c r="M39" s="12"/>
      <c r="N39" s="12"/>
      <c r="O39" s="12"/>
      <c r="P39" s="11"/>
      <c r="Q39" s="11"/>
      <c r="R39" s="8"/>
    </row>
    <row r="40" spans="1:18" ht="93.75" x14ac:dyDescent="0.25">
      <c r="A40" s="8">
        <v>7</v>
      </c>
      <c r="B40" s="11" t="s">
        <v>111</v>
      </c>
      <c r="C40" s="11" t="s">
        <v>86</v>
      </c>
      <c r="D40" s="13">
        <v>200000</v>
      </c>
      <c r="E40" s="12" t="s">
        <v>88</v>
      </c>
      <c r="F40" s="12" t="s">
        <v>2</v>
      </c>
      <c r="G40" s="12"/>
      <c r="H40" s="12"/>
      <c r="I40" s="12"/>
      <c r="J40" s="12"/>
      <c r="K40" s="12"/>
      <c r="L40" s="12"/>
      <c r="M40" s="12"/>
      <c r="N40" s="12"/>
      <c r="O40" s="12"/>
      <c r="P40" s="11"/>
      <c r="Q40" s="11"/>
      <c r="R40" s="8"/>
    </row>
    <row r="41" spans="1:18" ht="56.25" x14ac:dyDescent="0.25">
      <c r="A41" s="8">
        <v>8</v>
      </c>
      <c r="B41" s="11" t="s">
        <v>89</v>
      </c>
      <c r="C41" s="11" t="s">
        <v>90</v>
      </c>
      <c r="D41" s="13">
        <v>200000</v>
      </c>
      <c r="E41" s="12" t="s">
        <v>91</v>
      </c>
      <c r="F41" s="12" t="s">
        <v>2</v>
      </c>
      <c r="G41" s="12"/>
      <c r="H41" s="12"/>
      <c r="I41" s="12"/>
      <c r="J41" s="12"/>
      <c r="K41" s="12"/>
      <c r="L41" s="12"/>
      <c r="M41" s="12"/>
      <c r="N41" s="12"/>
      <c r="O41" s="12"/>
      <c r="P41" s="11"/>
      <c r="Q41" s="11"/>
      <c r="R41" s="8"/>
    </row>
    <row r="42" spans="1:18" ht="93.75" x14ac:dyDescent="0.25">
      <c r="A42" s="8">
        <v>9</v>
      </c>
      <c r="B42" s="11" t="s">
        <v>113</v>
      </c>
      <c r="C42" s="11" t="s">
        <v>214</v>
      </c>
      <c r="D42" s="13">
        <v>26000</v>
      </c>
      <c r="E42" s="12" t="s">
        <v>79</v>
      </c>
      <c r="F42" s="12" t="s">
        <v>2</v>
      </c>
      <c r="G42" s="12"/>
      <c r="H42" s="12"/>
      <c r="I42" s="12"/>
      <c r="J42" s="12"/>
      <c r="K42" s="12"/>
      <c r="L42" s="12"/>
      <c r="M42" s="12"/>
      <c r="N42" s="12"/>
      <c r="O42" s="12"/>
      <c r="P42" s="11"/>
      <c r="Q42" s="11"/>
      <c r="R42" s="8"/>
    </row>
    <row r="43" spans="1:18" ht="56.25" x14ac:dyDescent="0.25">
      <c r="A43" s="8">
        <v>10</v>
      </c>
      <c r="B43" s="11" t="s">
        <v>115</v>
      </c>
      <c r="C43" s="11" t="s">
        <v>93</v>
      </c>
      <c r="D43" s="13">
        <v>200000</v>
      </c>
      <c r="E43" s="12" t="s">
        <v>92</v>
      </c>
      <c r="F43" s="12" t="s">
        <v>2</v>
      </c>
      <c r="G43" s="13"/>
      <c r="H43" s="13"/>
      <c r="I43" s="13"/>
      <c r="J43" s="13"/>
      <c r="K43" s="13"/>
      <c r="L43" s="13"/>
      <c r="M43" s="12"/>
      <c r="N43" s="12"/>
      <c r="O43" s="12"/>
      <c r="P43" s="11"/>
      <c r="Q43" s="11"/>
      <c r="R43" s="8"/>
    </row>
    <row r="44" spans="1:18" ht="79.5" customHeight="1" x14ac:dyDescent="0.25">
      <c r="A44" s="8">
        <v>11</v>
      </c>
      <c r="B44" s="11" t="s">
        <v>114</v>
      </c>
      <c r="C44" s="11" t="s">
        <v>95</v>
      </c>
      <c r="D44" s="13">
        <v>200000</v>
      </c>
      <c r="E44" s="12" t="s">
        <v>94</v>
      </c>
      <c r="F44" s="12" t="s">
        <v>2</v>
      </c>
      <c r="G44" s="13"/>
      <c r="H44" s="13"/>
      <c r="I44" s="13"/>
      <c r="J44" s="13"/>
      <c r="K44" s="13"/>
      <c r="L44" s="13"/>
      <c r="M44" s="12"/>
      <c r="N44" s="12"/>
      <c r="O44" s="12"/>
      <c r="P44" s="11"/>
      <c r="Q44" s="11"/>
      <c r="R44" s="8"/>
    </row>
    <row r="45" spans="1:18" ht="18.75" x14ac:dyDescent="0.25">
      <c r="A45" s="8"/>
      <c r="B45" s="9" t="s">
        <v>3</v>
      </c>
      <c r="C45" s="9">
        <v>11</v>
      </c>
      <c r="D45" s="39">
        <v>2000000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9"/>
      <c r="Q45" s="9"/>
      <c r="R45" s="9"/>
    </row>
    <row r="52" spans="3:3" ht="17.25" x14ac:dyDescent="0.4">
      <c r="C52" s="56"/>
    </row>
  </sheetData>
  <mergeCells count="10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</mergeCells>
  <printOptions horizontalCentered="1"/>
  <pageMargins left="0.39370078740157483" right="0.39370078740157483" top="1.1023622047244095" bottom="0.39370078740157483" header="0.59055118110236227" footer="0.19685039370078741"/>
  <pageSetup paperSize="9" scale="76" firstPageNumber="44" fitToHeight="0" orientation="landscape" r:id="rId1"/>
  <headerFooter>
    <oddHeader>&amp;C&amp;"TH SarabunIT๙,ตัวหนา"&amp;14บัญชีจำนวนโครงการพัฒนาท้องถิ่น กิจกรรมและงบประมาณ
แผนการดำเนินงาน ประจำปีงบประมาณ พ.ศ. ๒๕๖4
องค์การบริหารส่วนตำบลหนองหญ้าปล้อง อำเภอบ้านด่านลานหอย จังหวัดสุโขทัย&amp;R&amp;"TH SarabunIT๙,ตัวหนา"&amp;16แบบ ผด.๐๒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 จังหวัดสุโขทัย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176E-22AE-4CD0-BA28-9094F78C229D}">
  <sheetPr>
    <pageSetUpPr fitToPage="1"/>
  </sheetPr>
  <dimension ref="A1:R13"/>
  <sheetViews>
    <sheetView view="pageBreakPreview" zoomScale="106" zoomScaleNormal="100" zoomScaleSheetLayoutView="106" zoomScalePageLayoutView="115" workbookViewId="0">
      <selection activeCell="F21" sqref="F21"/>
    </sheetView>
  </sheetViews>
  <sheetFormatPr defaultColWidth="9" defaultRowHeight="15" x14ac:dyDescent="0.25"/>
  <cols>
    <col min="1" max="1" width="5" style="7" customWidth="1"/>
    <col min="2" max="2" width="30.875" style="7" customWidth="1"/>
    <col min="3" max="3" width="50.75" style="7" customWidth="1"/>
    <col min="4" max="4" width="16.25" style="7" customWidth="1"/>
    <col min="5" max="5" width="11.75" style="34" customWidth="1"/>
    <col min="6" max="6" width="12.75" style="34" customWidth="1"/>
    <col min="7" max="15" width="3.875" style="14" customWidth="1"/>
    <col min="16" max="18" width="3.875" style="7" customWidth="1"/>
    <col min="19" max="16384" width="9" style="7"/>
  </cols>
  <sheetData>
    <row r="1" spans="1:18" ht="18.75" x14ac:dyDescent="0.25">
      <c r="A1" s="107" t="s">
        <v>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8.75" x14ac:dyDescent="0.25">
      <c r="A2" s="108" t="s">
        <v>104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0" t="s">
        <v>33</v>
      </c>
      <c r="G3" s="112" t="s">
        <v>102</v>
      </c>
      <c r="H3" s="113"/>
      <c r="I3" s="114"/>
      <c r="J3" s="112" t="s">
        <v>103</v>
      </c>
      <c r="K3" s="113"/>
      <c r="L3" s="113"/>
      <c r="M3" s="113"/>
      <c r="N3" s="113"/>
      <c r="O3" s="113"/>
      <c r="P3" s="113"/>
      <c r="Q3" s="113"/>
      <c r="R3" s="114"/>
    </row>
    <row r="4" spans="1:18" ht="27" x14ac:dyDescent="0.25">
      <c r="A4" s="109"/>
      <c r="B4" s="109"/>
      <c r="C4" s="109"/>
      <c r="D4" s="109"/>
      <c r="E4" s="111"/>
      <c r="F4" s="111"/>
      <c r="G4" s="32" t="s">
        <v>39</v>
      </c>
      <c r="H4" s="32" t="s">
        <v>40</v>
      </c>
      <c r="I4" s="32" t="s">
        <v>41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  <c r="P4" s="33" t="s">
        <v>49</v>
      </c>
      <c r="Q4" s="33" t="s">
        <v>50</v>
      </c>
      <c r="R4" s="33" t="s">
        <v>51</v>
      </c>
    </row>
    <row r="5" spans="1:18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18" s="40" customFormat="1" ht="75" x14ac:dyDescent="0.25">
      <c r="A6" s="8">
        <v>1</v>
      </c>
      <c r="B6" s="11" t="s">
        <v>122</v>
      </c>
      <c r="C6" s="11" t="s">
        <v>105</v>
      </c>
      <c r="D6" s="52">
        <v>80000</v>
      </c>
      <c r="E6" s="8" t="s">
        <v>97</v>
      </c>
      <c r="F6" s="68" t="s">
        <v>19</v>
      </c>
      <c r="G6" s="13"/>
      <c r="H6" s="13"/>
      <c r="I6" s="13"/>
      <c r="J6" s="13"/>
      <c r="K6" s="13"/>
      <c r="L6" s="13"/>
      <c r="M6" s="12"/>
      <c r="N6" s="12"/>
      <c r="O6" s="12"/>
      <c r="P6" s="11"/>
      <c r="Q6" s="11"/>
      <c r="R6" s="8"/>
    </row>
    <row r="7" spans="1:18" s="40" customFormat="1" ht="75" x14ac:dyDescent="0.25">
      <c r="A7" s="8">
        <v>2</v>
      </c>
      <c r="B7" s="11" t="s">
        <v>121</v>
      </c>
      <c r="C7" s="11" t="s">
        <v>101</v>
      </c>
      <c r="D7" s="52">
        <v>60000</v>
      </c>
      <c r="E7" s="8" t="s">
        <v>97</v>
      </c>
      <c r="F7" s="68" t="s">
        <v>19</v>
      </c>
      <c r="G7" s="13"/>
      <c r="H7" s="13"/>
      <c r="I7" s="13"/>
      <c r="J7" s="13"/>
      <c r="K7" s="13"/>
      <c r="L7" s="13"/>
      <c r="M7" s="12"/>
      <c r="N7" s="12"/>
      <c r="O7" s="12"/>
      <c r="P7" s="11"/>
      <c r="Q7" s="11"/>
      <c r="R7" s="8"/>
    </row>
    <row r="8" spans="1:18" s="40" customFormat="1" ht="18.75" x14ac:dyDescent="0.25">
      <c r="A8" s="8"/>
      <c r="B8" s="9" t="s">
        <v>3</v>
      </c>
      <c r="C8" s="9">
        <v>2</v>
      </c>
      <c r="D8" s="35">
        <f>SUM(D6:D7)</f>
        <v>140000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9"/>
      <c r="Q8" s="9"/>
      <c r="R8" s="9"/>
    </row>
    <row r="13" spans="1:18" ht="17.25" x14ac:dyDescent="0.4">
      <c r="C13" s="56"/>
    </row>
  </sheetData>
  <mergeCells count="10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</mergeCells>
  <printOptions horizontalCentered="1"/>
  <pageMargins left="0.39370078740157483" right="0.39370078740157483" top="1.1023622047244095" bottom="0.39370078740157483" header="0.59055118110236227" footer="0.19685039370078741"/>
  <pageSetup paperSize="9" scale="75" firstPageNumber="44" fitToHeight="0" orientation="landscape" r:id="rId1"/>
  <headerFooter>
    <oddHeader>&amp;C&amp;"TH SarabunIT๙,ตัวหนา"&amp;14บัญชีจำนวนโครงการพัฒนาท้องถิ่น กิจกรรมและงบประมาณ
แผนการดำเนินงาน ประจำปีงบประมาณ พ.ศ. ๒๕๖4
องค์การบริหารส่วนตำบลหนองหญ้าปล้อง อำเภอบ้านด่านลานหอย  จังหวัดสุโขทัย&amp;R&amp;"TH SarabunIT๙,ตัวหนา"&amp;16แบบ ผด.๐๒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จังหวัดสุโขทัย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3"/>
  <sheetViews>
    <sheetView view="pageBreakPreview" zoomScale="106" zoomScaleNormal="100" zoomScaleSheetLayoutView="106" zoomScalePageLayoutView="115" workbookViewId="0">
      <selection activeCell="I38" sqref="I38"/>
    </sheetView>
  </sheetViews>
  <sheetFormatPr defaultColWidth="9" defaultRowHeight="15" x14ac:dyDescent="0.25"/>
  <cols>
    <col min="1" max="1" width="5" style="7" customWidth="1"/>
    <col min="2" max="2" width="30.875" style="7" customWidth="1"/>
    <col min="3" max="3" width="50.75" style="7" customWidth="1"/>
    <col min="4" max="4" width="16.25" style="7" customWidth="1"/>
    <col min="5" max="5" width="11.75" style="34" customWidth="1"/>
    <col min="6" max="6" width="12.75" style="34" customWidth="1"/>
    <col min="7" max="15" width="3.875" style="14" customWidth="1"/>
    <col min="16" max="18" width="3.875" style="7" customWidth="1"/>
    <col min="19" max="16384" width="9" style="7"/>
  </cols>
  <sheetData>
    <row r="1" spans="1:18" ht="18.75" x14ac:dyDescent="0.25">
      <c r="A1" s="107" t="s">
        <v>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8.75" x14ac:dyDescent="0.25">
      <c r="A2" s="108" t="s">
        <v>52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0" t="s">
        <v>33</v>
      </c>
      <c r="G3" s="112" t="s">
        <v>102</v>
      </c>
      <c r="H3" s="113"/>
      <c r="I3" s="114"/>
      <c r="J3" s="112" t="s">
        <v>103</v>
      </c>
      <c r="K3" s="113"/>
      <c r="L3" s="113"/>
      <c r="M3" s="113"/>
      <c r="N3" s="113"/>
      <c r="O3" s="113"/>
      <c r="P3" s="113"/>
      <c r="Q3" s="113"/>
      <c r="R3" s="114"/>
    </row>
    <row r="4" spans="1:18" ht="27" x14ac:dyDescent="0.25">
      <c r="A4" s="109"/>
      <c r="B4" s="109"/>
      <c r="C4" s="109"/>
      <c r="D4" s="109"/>
      <c r="E4" s="111"/>
      <c r="F4" s="111"/>
      <c r="G4" s="32" t="s">
        <v>39</v>
      </c>
      <c r="H4" s="32" t="s">
        <v>40</v>
      </c>
      <c r="I4" s="32" t="s">
        <v>41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  <c r="P4" s="33" t="s">
        <v>49</v>
      </c>
      <c r="Q4" s="33" t="s">
        <v>50</v>
      </c>
      <c r="R4" s="33" t="s">
        <v>51</v>
      </c>
    </row>
    <row r="5" spans="1:18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18" s="40" customFormat="1" ht="56.25" x14ac:dyDescent="0.25">
      <c r="A6" s="8">
        <v>1</v>
      </c>
      <c r="B6" s="11" t="s">
        <v>117</v>
      </c>
      <c r="C6" s="11" t="s">
        <v>96</v>
      </c>
      <c r="D6" s="52">
        <v>20000</v>
      </c>
      <c r="E6" s="8" t="s">
        <v>97</v>
      </c>
      <c r="F6" s="68" t="s">
        <v>16</v>
      </c>
      <c r="G6" s="13"/>
      <c r="H6" s="13"/>
      <c r="I6" s="13"/>
      <c r="J6" s="13"/>
      <c r="K6" s="13"/>
      <c r="L6" s="13"/>
      <c r="M6" s="12"/>
      <c r="N6" s="12"/>
      <c r="O6" s="12"/>
      <c r="P6" s="11"/>
      <c r="Q6" s="11"/>
      <c r="R6" s="8"/>
    </row>
    <row r="7" spans="1:18" s="40" customFormat="1" ht="56.25" x14ac:dyDescent="0.25">
      <c r="A7" s="8">
        <v>2</v>
      </c>
      <c r="B7" s="11" t="s">
        <v>116</v>
      </c>
      <c r="C7" s="11" t="s">
        <v>101</v>
      </c>
      <c r="D7" s="52">
        <v>60000</v>
      </c>
      <c r="E7" s="8" t="s">
        <v>97</v>
      </c>
      <c r="F7" s="68" t="s">
        <v>16</v>
      </c>
      <c r="G7" s="13"/>
      <c r="H7" s="13"/>
      <c r="I7" s="13"/>
      <c r="J7" s="13"/>
      <c r="K7" s="13"/>
      <c r="L7" s="13"/>
      <c r="M7" s="12"/>
      <c r="N7" s="12"/>
      <c r="O7" s="12"/>
      <c r="P7" s="11"/>
      <c r="Q7" s="11"/>
      <c r="R7" s="8"/>
    </row>
    <row r="8" spans="1:18" s="40" customFormat="1" ht="56.25" x14ac:dyDescent="0.25">
      <c r="A8" s="8">
        <v>3</v>
      </c>
      <c r="B8" s="53" t="s">
        <v>120</v>
      </c>
      <c r="C8" s="53" t="s">
        <v>98</v>
      </c>
      <c r="D8" s="52">
        <v>20000</v>
      </c>
      <c r="E8" s="8" t="s">
        <v>97</v>
      </c>
      <c r="F8" s="68" t="s">
        <v>16</v>
      </c>
      <c r="G8" s="13"/>
      <c r="H8" s="13"/>
      <c r="I8" s="13"/>
      <c r="J8" s="13"/>
      <c r="K8" s="13"/>
      <c r="L8" s="13"/>
      <c r="M8" s="12"/>
      <c r="N8" s="12"/>
      <c r="O8" s="12"/>
      <c r="P8" s="11"/>
      <c r="Q8" s="11"/>
      <c r="R8" s="8"/>
    </row>
    <row r="9" spans="1:18" s="40" customFormat="1" ht="75" customHeight="1" x14ac:dyDescent="0.25">
      <c r="A9" s="8">
        <v>4</v>
      </c>
      <c r="B9" s="53" t="s">
        <v>118</v>
      </c>
      <c r="C9" s="53" t="s">
        <v>99</v>
      </c>
      <c r="D9" s="52">
        <v>87000</v>
      </c>
      <c r="E9" s="8" t="s">
        <v>97</v>
      </c>
      <c r="F9" s="68" t="s">
        <v>16</v>
      </c>
      <c r="G9" s="13"/>
      <c r="H9" s="13"/>
      <c r="I9" s="13"/>
      <c r="J9" s="13"/>
      <c r="K9" s="13"/>
      <c r="L9" s="13"/>
      <c r="M9" s="12"/>
      <c r="N9" s="12"/>
      <c r="O9" s="12"/>
      <c r="P9" s="11"/>
      <c r="Q9" s="11"/>
      <c r="R9" s="8"/>
    </row>
    <row r="10" spans="1:18" s="40" customFormat="1" ht="56.25" x14ac:dyDescent="0.25">
      <c r="A10" s="8">
        <v>5</v>
      </c>
      <c r="B10" s="53" t="s">
        <v>119</v>
      </c>
      <c r="C10" s="53" t="s">
        <v>100</v>
      </c>
      <c r="D10" s="52">
        <v>20000</v>
      </c>
      <c r="E10" s="8" t="s">
        <v>97</v>
      </c>
      <c r="F10" s="68" t="s">
        <v>16</v>
      </c>
      <c r="G10" s="12"/>
      <c r="H10" s="12"/>
      <c r="I10" s="12"/>
      <c r="J10" s="12"/>
      <c r="K10" s="12"/>
      <c r="L10" s="12"/>
      <c r="M10" s="12"/>
      <c r="N10" s="12"/>
      <c r="O10" s="12"/>
      <c r="P10" s="11"/>
      <c r="Q10" s="11"/>
      <c r="R10" s="8"/>
    </row>
    <row r="11" spans="1:18" s="40" customFormat="1" ht="18.75" x14ac:dyDescent="0.25">
      <c r="A11" s="8"/>
      <c r="B11" s="9" t="s">
        <v>3</v>
      </c>
      <c r="C11" s="9">
        <v>5</v>
      </c>
      <c r="D11" s="35">
        <f>SUM(D6:D10)</f>
        <v>207000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9"/>
      <c r="Q11" s="9"/>
      <c r="R11" s="9"/>
    </row>
    <row r="13" spans="1:18" ht="17.25" x14ac:dyDescent="0.4">
      <c r="C13" s="56"/>
    </row>
  </sheetData>
  <mergeCells count="10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</mergeCells>
  <printOptions horizontalCentered="1"/>
  <pageMargins left="0.39370078740157483" right="0.39370078740157483" top="1.1023622047244095" bottom="0.39370078740157483" header="0.59055118110236227" footer="0.19685039370078741"/>
  <pageSetup paperSize="9" scale="75" firstPageNumber="44" fitToHeight="0" orientation="landscape" r:id="rId1"/>
  <headerFooter>
    <oddHeader>&amp;C&amp;"TH SarabunIT๙,ตัวหนา"&amp;14บัญชีจำนวนโครงการพัฒนาท้องถิ่น กิจกรรมและงบประมาณ
แผนการดำเนินงาน ประจำปีงบประมาณ พ.ศ. ๒๕๖4
องค์การบริหารส่วนตำบลหนองหญ้าปล้อง อำเภอบ้านด่านลานหอย จังหวัดสุโขทัย&amp;R&amp;"TH SarabunIT๙,ตัวหนา"&amp;16แบบ ผด.๐๒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 จังหวัดสุโขทัย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1CEB-C92A-4145-8A6D-83082BA683CE}">
  <sheetPr>
    <pageSetUpPr fitToPage="1"/>
  </sheetPr>
  <dimension ref="A1:R19"/>
  <sheetViews>
    <sheetView view="pageBreakPreview" zoomScaleNormal="100" zoomScaleSheetLayoutView="100" zoomScalePageLayoutView="60" workbookViewId="0">
      <selection activeCell="E14" sqref="E14"/>
    </sheetView>
  </sheetViews>
  <sheetFormatPr defaultColWidth="9" defaultRowHeight="15" x14ac:dyDescent="0.25"/>
  <cols>
    <col min="1" max="1" width="5" style="7" customWidth="1"/>
    <col min="2" max="2" width="30.875" style="7" customWidth="1"/>
    <col min="3" max="3" width="50.75" style="7" customWidth="1"/>
    <col min="4" max="4" width="16.25" style="7" customWidth="1"/>
    <col min="5" max="5" width="11.75" style="34" customWidth="1"/>
    <col min="6" max="6" width="12.75" style="34" customWidth="1"/>
    <col min="7" max="15" width="3.875" style="14" customWidth="1"/>
    <col min="16" max="18" width="3.875" style="7" customWidth="1"/>
    <col min="19" max="16384" width="9" style="7"/>
  </cols>
  <sheetData>
    <row r="1" spans="1:18" ht="18.75" x14ac:dyDescent="0.25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8.75" x14ac:dyDescent="0.25">
      <c r="A2" s="108" t="s">
        <v>133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0" t="s">
        <v>33</v>
      </c>
      <c r="G3" s="112" t="s">
        <v>102</v>
      </c>
      <c r="H3" s="113"/>
      <c r="I3" s="114"/>
      <c r="J3" s="112" t="s">
        <v>103</v>
      </c>
      <c r="K3" s="113"/>
      <c r="L3" s="113"/>
      <c r="M3" s="113"/>
      <c r="N3" s="113"/>
      <c r="O3" s="113"/>
      <c r="P3" s="113"/>
      <c r="Q3" s="113"/>
      <c r="R3" s="114"/>
    </row>
    <row r="4" spans="1:18" ht="27" x14ac:dyDescent="0.25">
      <c r="A4" s="109"/>
      <c r="B4" s="109"/>
      <c r="C4" s="109"/>
      <c r="D4" s="109"/>
      <c r="E4" s="111"/>
      <c r="F4" s="111"/>
      <c r="G4" s="32" t="s">
        <v>39</v>
      </c>
      <c r="H4" s="32" t="s">
        <v>40</v>
      </c>
      <c r="I4" s="32" t="s">
        <v>41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  <c r="P4" s="33" t="s">
        <v>49</v>
      </c>
      <c r="Q4" s="33" t="s">
        <v>50</v>
      </c>
      <c r="R4" s="33" t="s">
        <v>51</v>
      </c>
    </row>
    <row r="5" spans="1:18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18" s="40" customFormat="1" ht="75" x14ac:dyDescent="0.25">
      <c r="A6" s="8">
        <v>1</v>
      </c>
      <c r="B6" s="11" t="s">
        <v>134</v>
      </c>
      <c r="C6" s="11" t="s">
        <v>135</v>
      </c>
      <c r="D6" s="12">
        <v>20000</v>
      </c>
      <c r="E6" s="11" t="s">
        <v>123</v>
      </c>
      <c r="F6" s="8" t="s">
        <v>19</v>
      </c>
      <c r="G6" s="13"/>
      <c r="H6" s="13"/>
      <c r="I6" s="13"/>
      <c r="J6" s="13"/>
      <c r="K6" s="13"/>
      <c r="L6" s="13"/>
      <c r="M6" s="12"/>
      <c r="N6" s="12"/>
      <c r="O6" s="12"/>
      <c r="P6" s="11"/>
      <c r="Q6" s="11"/>
      <c r="R6" s="8"/>
    </row>
    <row r="7" spans="1:18" s="40" customFormat="1" ht="75" x14ac:dyDescent="0.25">
      <c r="A7" s="8">
        <v>2</v>
      </c>
      <c r="B7" s="11" t="s">
        <v>138</v>
      </c>
      <c r="C7" s="11" t="s">
        <v>137</v>
      </c>
      <c r="D7" s="12">
        <v>40000</v>
      </c>
      <c r="E7" s="11" t="s">
        <v>124</v>
      </c>
      <c r="F7" s="8" t="s">
        <v>19</v>
      </c>
      <c r="G7" s="13"/>
      <c r="H7" s="13"/>
      <c r="I7" s="13"/>
      <c r="J7" s="13"/>
      <c r="K7" s="13"/>
      <c r="L7" s="13"/>
      <c r="M7" s="12"/>
      <c r="N7" s="12"/>
      <c r="O7" s="12"/>
      <c r="P7" s="11"/>
      <c r="Q7" s="11"/>
      <c r="R7" s="8"/>
    </row>
    <row r="8" spans="1:18" s="40" customFormat="1" ht="93.75" x14ac:dyDescent="0.25">
      <c r="A8" s="8">
        <v>3</v>
      </c>
      <c r="B8" s="11" t="s">
        <v>139</v>
      </c>
      <c r="C8" s="11" t="s">
        <v>140</v>
      </c>
      <c r="D8" s="12">
        <v>80000</v>
      </c>
      <c r="E8" s="11" t="s">
        <v>124</v>
      </c>
      <c r="F8" s="8" t="s">
        <v>19</v>
      </c>
      <c r="G8" s="13"/>
      <c r="H8" s="13"/>
      <c r="I8" s="13"/>
      <c r="J8" s="13"/>
      <c r="K8" s="13"/>
      <c r="L8" s="13"/>
      <c r="M8" s="12"/>
      <c r="N8" s="12"/>
      <c r="O8" s="12"/>
      <c r="P8" s="11"/>
      <c r="Q8" s="11"/>
      <c r="R8" s="8"/>
    </row>
    <row r="9" spans="1:18" s="40" customFormat="1" ht="75" x14ac:dyDescent="0.25">
      <c r="A9" s="8">
        <v>4</v>
      </c>
      <c r="B9" s="11" t="s">
        <v>142</v>
      </c>
      <c r="C9" s="11" t="s">
        <v>130</v>
      </c>
      <c r="D9" s="12">
        <v>20000</v>
      </c>
      <c r="E9" s="11" t="s">
        <v>124</v>
      </c>
      <c r="F9" s="8" t="s">
        <v>19</v>
      </c>
      <c r="G9" s="13"/>
      <c r="H9" s="13"/>
      <c r="I9" s="13"/>
      <c r="J9" s="13"/>
      <c r="K9" s="13"/>
      <c r="L9" s="13"/>
      <c r="M9" s="12"/>
      <c r="N9" s="12"/>
      <c r="O9" s="12"/>
      <c r="P9" s="11"/>
      <c r="Q9" s="11"/>
      <c r="R9" s="8"/>
    </row>
    <row r="10" spans="1:18" s="40" customFormat="1" ht="18.75" x14ac:dyDescent="0.25">
      <c r="A10" s="8"/>
      <c r="B10" s="9" t="s">
        <v>3</v>
      </c>
      <c r="C10" s="9">
        <v>4</v>
      </c>
      <c r="D10" s="39">
        <f>SUM(D6:D9)</f>
        <v>160000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9"/>
      <c r="Q10" s="9"/>
      <c r="R10" s="9"/>
    </row>
    <row r="19" spans="3:3" ht="17.25" x14ac:dyDescent="0.4">
      <c r="C19" s="56"/>
    </row>
  </sheetData>
  <mergeCells count="10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</mergeCells>
  <printOptions horizontalCentered="1"/>
  <pageMargins left="0.39370078740157483" right="0.39370078740157483" top="1.1023622047244095" bottom="0.39370078740157483" header="0.59055118110236227" footer="0.19685039370078741"/>
  <pageSetup paperSize="9" scale="75" firstPageNumber="44" fitToHeight="0" orientation="landscape" r:id="rId1"/>
  <headerFooter>
    <oddHeader>&amp;C&amp;"TH SarabunIT๙,ตัวหนา"&amp;14บัญชีจำนวนโครงการพัฒนาท้องถิ่น กิจกรรมและงบประมาณ
แผนการดำเนินงาน ประจำปีงบประมาณ พ.ศ. ๒๕๖4
องค์การบริหารส่วนตำบลหนองหญ้าปล้อง อำเภอบ้านด่านลานหอย  จังหวัดสุโขทัย&amp;R&amp;"TH SarabunIT๙,ตัวหนา"&amp;16แบบ ผด.๐๒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จังหวัดสุโขทัย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8"/>
  <sheetViews>
    <sheetView view="pageBreakPreview" zoomScaleNormal="100" zoomScaleSheetLayoutView="100" zoomScalePageLayoutView="60" workbookViewId="0">
      <selection activeCell="X35" sqref="X35"/>
    </sheetView>
  </sheetViews>
  <sheetFormatPr defaultColWidth="9" defaultRowHeight="15" x14ac:dyDescent="0.25"/>
  <cols>
    <col min="1" max="1" width="5" style="7" customWidth="1"/>
    <col min="2" max="2" width="30.875" style="7" customWidth="1"/>
    <col min="3" max="3" width="50.75" style="7" customWidth="1"/>
    <col min="4" max="4" width="16.25" style="7" customWidth="1"/>
    <col min="5" max="5" width="11.75" style="34" customWidth="1"/>
    <col min="6" max="6" width="12.75" style="34" customWidth="1"/>
    <col min="7" max="15" width="3.875" style="14" customWidth="1"/>
    <col min="16" max="18" width="3.875" style="7" customWidth="1"/>
    <col min="19" max="16384" width="9" style="7"/>
  </cols>
  <sheetData>
    <row r="1" spans="1:18" ht="18.75" x14ac:dyDescent="0.25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8.75" x14ac:dyDescent="0.25">
      <c r="A2" s="108" t="s">
        <v>22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0" t="s">
        <v>33</v>
      </c>
      <c r="G3" s="112" t="s">
        <v>102</v>
      </c>
      <c r="H3" s="113"/>
      <c r="I3" s="114"/>
      <c r="J3" s="112" t="s">
        <v>103</v>
      </c>
      <c r="K3" s="113"/>
      <c r="L3" s="113"/>
      <c r="M3" s="113"/>
      <c r="N3" s="113"/>
      <c r="O3" s="113"/>
      <c r="P3" s="113"/>
      <c r="Q3" s="113"/>
      <c r="R3" s="114"/>
    </row>
    <row r="4" spans="1:18" ht="27" x14ac:dyDescent="0.25">
      <c r="A4" s="109"/>
      <c r="B4" s="109"/>
      <c r="C4" s="109"/>
      <c r="D4" s="109"/>
      <c r="E4" s="111"/>
      <c r="F4" s="111"/>
      <c r="G4" s="32" t="s">
        <v>39</v>
      </c>
      <c r="H4" s="32" t="s">
        <v>40</v>
      </c>
      <c r="I4" s="32" t="s">
        <v>41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  <c r="P4" s="33" t="s">
        <v>49</v>
      </c>
      <c r="Q4" s="33" t="s">
        <v>50</v>
      </c>
      <c r="R4" s="33" t="s">
        <v>51</v>
      </c>
    </row>
    <row r="5" spans="1:18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18" s="40" customFormat="1" ht="56.25" x14ac:dyDescent="0.25">
      <c r="A6" s="8">
        <v>1</v>
      </c>
      <c r="B6" s="11" t="s">
        <v>125</v>
      </c>
      <c r="C6" s="11" t="s">
        <v>136</v>
      </c>
      <c r="D6" s="12">
        <v>32000</v>
      </c>
      <c r="E6" s="11" t="s">
        <v>123</v>
      </c>
      <c r="F6" s="8" t="s">
        <v>19</v>
      </c>
      <c r="G6" s="13"/>
      <c r="H6" s="13"/>
      <c r="I6" s="13"/>
      <c r="J6" s="13"/>
      <c r="K6" s="13"/>
      <c r="L6" s="13"/>
      <c r="M6" s="12"/>
      <c r="N6" s="12"/>
      <c r="O6" s="12"/>
      <c r="P6" s="11"/>
      <c r="Q6" s="11"/>
      <c r="R6" s="8"/>
    </row>
    <row r="7" spans="1:18" s="40" customFormat="1" ht="75" x14ac:dyDescent="0.25">
      <c r="A7" s="8">
        <v>2</v>
      </c>
      <c r="B7" s="11" t="s">
        <v>126</v>
      </c>
      <c r="C7" s="11" t="s">
        <v>127</v>
      </c>
      <c r="D7" s="12">
        <v>25000</v>
      </c>
      <c r="E7" s="11" t="s">
        <v>124</v>
      </c>
      <c r="F7" s="8" t="s">
        <v>19</v>
      </c>
      <c r="G7" s="13"/>
      <c r="H7" s="13"/>
      <c r="I7" s="13"/>
      <c r="J7" s="13"/>
      <c r="K7" s="13"/>
      <c r="L7" s="13"/>
      <c r="M7" s="12"/>
      <c r="N7" s="12"/>
      <c r="O7" s="12"/>
      <c r="P7" s="11"/>
      <c r="Q7" s="11"/>
      <c r="R7" s="8"/>
    </row>
    <row r="8" spans="1:18" s="40" customFormat="1" ht="75" x14ac:dyDescent="0.25">
      <c r="A8" s="8">
        <v>3</v>
      </c>
      <c r="B8" s="11" t="s">
        <v>128</v>
      </c>
      <c r="C8" s="11" t="s">
        <v>129</v>
      </c>
      <c r="D8" s="12">
        <v>20000</v>
      </c>
      <c r="E8" s="11" t="s">
        <v>124</v>
      </c>
      <c r="F8" s="8" t="s">
        <v>19</v>
      </c>
      <c r="G8" s="13"/>
      <c r="H8" s="13"/>
      <c r="I8" s="13"/>
      <c r="J8" s="13"/>
      <c r="K8" s="13"/>
      <c r="L8" s="13"/>
      <c r="M8" s="12"/>
      <c r="N8" s="12"/>
      <c r="O8" s="12"/>
      <c r="P8" s="11"/>
      <c r="Q8" s="11"/>
      <c r="R8" s="8"/>
    </row>
    <row r="9" spans="1:18" s="40" customFormat="1" ht="93.75" x14ac:dyDescent="0.25">
      <c r="A9" s="8">
        <v>4</v>
      </c>
      <c r="B9" s="11" t="s">
        <v>131</v>
      </c>
      <c r="C9" s="11" t="s">
        <v>130</v>
      </c>
      <c r="D9" s="12">
        <v>30000</v>
      </c>
      <c r="E9" s="11" t="s">
        <v>124</v>
      </c>
      <c r="F9" s="8" t="s">
        <v>19</v>
      </c>
      <c r="G9" s="13"/>
      <c r="H9" s="13"/>
      <c r="I9" s="13"/>
      <c r="J9" s="13"/>
      <c r="K9" s="13"/>
      <c r="L9" s="13"/>
      <c r="M9" s="12"/>
      <c r="N9" s="12"/>
      <c r="O9" s="12"/>
      <c r="P9" s="11"/>
      <c r="Q9" s="11"/>
      <c r="R9" s="8"/>
    </row>
    <row r="10" spans="1:18" s="40" customFormat="1" ht="93.75" x14ac:dyDescent="0.25">
      <c r="A10" s="8">
        <v>5</v>
      </c>
      <c r="B10" s="11" t="s">
        <v>141</v>
      </c>
      <c r="C10" s="11" t="s">
        <v>132</v>
      </c>
      <c r="D10" s="12">
        <v>20000</v>
      </c>
      <c r="E10" s="11" t="s">
        <v>124</v>
      </c>
      <c r="F10" s="8" t="s">
        <v>19</v>
      </c>
      <c r="G10" s="13"/>
      <c r="H10" s="13"/>
      <c r="I10" s="13"/>
      <c r="J10" s="13"/>
      <c r="K10" s="13"/>
      <c r="L10" s="13"/>
      <c r="M10" s="12"/>
      <c r="N10" s="12"/>
      <c r="O10" s="12"/>
      <c r="P10" s="11"/>
      <c r="Q10" s="11"/>
      <c r="R10" s="8"/>
    </row>
    <row r="11" spans="1:18" s="40" customFormat="1" ht="18.75" x14ac:dyDescent="0.25">
      <c r="A11" s="8"/>
      <c r="B11" s="9" t="s">
        <v>3</v>
      </c>
      <c r="C11" s="9">
        <v>5</v>
      </c>
      <c r="D11" s="39">
        <f>SUM(D6:D10)</f>
        <v>127000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9"/>
      <c r="Q11" s="9"/>
      <c r="R11" s="9"/>
    </row>
    <row r="18" spans="3:3" ht="17.25" x14ac:dyDescent="0.4">
      <c r="C18" s="56"/>
    </row>
  </sheetData>
  <mergeCells count="10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</mergeCells>
  <printOptions horizontalCentered="1"/>
  <pageMargins left="0.39370078740157483" right="0.39370078740157483" top="1.1023622047244095" bottom="0.39370078740157483" header="0.59055118110236227" footer="0.19685039370078741"/>
  <pageSetup paperSize="9" scale="75" firstPageNumber="44" fitToHeight="0" orientation="landscape" r:id="rId1"/>
  <headerFooter>
    <oddHeader>&amp;C&amp;"TH SarabunIT๙,ตัวหนา"&amp;14บัญชีจำนวนโครงการพัฒนาท้องถิ่น กิจกรรมและงบประมาณ
แผนการดำเนินงาน ประจำปีงบประมาณ พ.ศ. ๒๕๖4
องค์การบริหารส่วนตำบลหนองหญ้าปล้อง  อำเภอบ้านด่านลานหอย จังหวัดสุโขทัย&amp;R&amp;"TH SarabunIT๙,ตัวหนา"&amp;16แบบ ผด.๐๒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จังหวัดสุโขทัย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24"/>
  <sheetViews>
    <sheetView view="pageBreakPreview" topLeftCell="A7" zoomScale="91" zoomScaleNormal="110" zoomScaleSheetLayoutView="91" zoomScalePageLayoutView="60" workbookViewId="0">
      <selection activeCell="I13" sqref="I13"/>
    </sheetView>
  </sheetViews>
  <sheetFormatPr defaultColWidth="9" defaultRowHeight="15" x14ac:dyDescent="0.25"/>
  <cols>
    <col min="1" max="1" width="5" style="7" customWidth="1"/>
    <col min="2" max="2" width="30.875" style="7" customWidth="1"/>
    <col min="3" max="3" width="50.75" style="7" customWidth="1"/>
    <col min="4" max="4" width="16.25" style="7" customWidth="1"/>
    <col min="5" max="5" width="11.75" style="34" customWidth="1"/>
    <col min="6" max="6" width="12.75" style="34" customWidth="1"/>
    <col min="7" max="15" width="3.875" style="14" customWidth="1"/>
    <col min="16" max="18" width="3.875" style="7" customWidth="1"/>
    <col min="19" max="16384" width="9" style="7"/>
  </cols>
  <sheetData>
    <row r="1" spans="1:20" ht="18.75" x14ac:dyDescent="0.25">
      <c r="A1" s="107" t="s">
        <v>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20" ht="18.75" x14ac:dyDescent="0.25">
      <c r="A2" s="108" t="s">
        <v>23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20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0" t="s">
        <v>33</v>
      </c>
      <c r="G3" s="112" t="s">
        <v>102</v>
      </c>
      <c r="H3" s="113"/>
      <c r="I3" s="114"/>
      <c r="J3" s="112" t="s">
        <v>103</v>
      </c>
      <c r="K3" s="113"/>
      <c r="L3" s="113"/>
      <c r="M3" s="113"/>
      <c r="N3" s="113"/>
      <c r="O3" s="113"/>
      <c r="P3" s="113"/>
      <c r="Q3" s="113"/>
      <c r="R3" s="114"/>
    </row>
    <row r="4" spans="1:20" ht="27" x14ac:dyDescent="0.25">
      <c r="A4" s="109"/>
      <c r="B4" s="109"/>
      <c r="C4" s="109"/>
      <c r="D4" s="109"/>
      <c r="E4" s="111"/>
      <c r="F4" s="111"/>
      <c r="G4" s="32" t="s">
        <v>39</v>
      </c>
      <c r="H4" s="32" t="s">
        <v>40</v>
      </c>
      <c r="I4" s="32" t="s">
        <v>41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  <c r="P4" s="33" t="s">
        <v>49</v>
      </c>
      <c r="Q4" s="33" t="s">
        <v>50</v>
      </c>
      <c r="R4" s="33" t="s">
        <v>51</v>
      </c>
    </row>
    <row r="5" spans="1:20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20" s="41" customFormat="1" ht="56.25" x14ac:dyDescent="0.25">
      <c r="A6" s="8">
        <v>1</v>
      </c>
      <c r="B6" s="11" t="s">
        <v>143</v>
      </c>
      <c r="C6" s="53" t="s">
        <v>145</v>
      </c>
      <c r="D6" s="52">
        <v>30000</v>
      </c>
      <c r="E6" s="8" t="s">
        <v>144</v>
      </c>
      <c r="F6" s="8" t="s">
        <v>18</v>
      </c>
      <c r="G6" s="13"/>
      <c r="H6" s="13"/>
      <c r="I6" s="13"/>
      <c r="J6" s="13"/>
      <c r="K6" s="13"/>
      <c r="L6" s="13"/>
      <c r="M6" s="12"/>
      <c r="N6" s="12"/>
      <c r="O6" s="12"/>
      <c r="P6" s="11"/>
      <c r="Q6" s="11"/>
      <c r="R6" s="8"/>
    </row>
    <row r="7" spans="1:20" s="41" customFormat="1" ht="74.25" customHeight="1" x14ac:dyDescent="0.25">
      <c r="A7" s="8">
        <v>2</v>
      </c>
      <c r="B7" s="11" t="s">
        <v>146</v>
      </c>
      <c r="C7" s="53" t="s">
        <v>147</v>
      </c>
      <c r="D7" s="52">
        <v>134300</v>
      </c>
      <c r="E7" s="8" t="s">
        <v>148</v>
      </c>
      <c r="F7" s="8" t="s">
        <v>18</v>
      </c>
      <c r="G7" s="13"/>
      <c r="H7" s="13"/>
      <c r="I7" s="13"/>
      <c r="J7" s="13"/>
      <c r="K7" s="13"/>
      <c r="L7" s="13"/>
      <c r="M7" s="12"/>
      <c r="N7" s="12"/>
      <c r="O7" s="12"/>
      <c r="P7" s="11"/>
      <c r="Q7" s="11"/>
      <c r="R7" s="8"/>
    </row>
    <row r="8" spans="1:20" s="41" customFormat="1" ht="76.5" customHeight="1" x14ac:dyDescent="0.25">
      <c r="A8" s="8">
        <v>3</v>
      </c>
      <c r="B8" s="11" t="s">
        <v>162</v>
      </c>
      <c r="C8" s="53" t="s">
        <v>150</v>
      </c>
      <c r="D8" s="52">
        <v>387100</v>
      </c>
      <c r="E8" s="8" t="s">
        <v>148</v>
      </c>
      <c r="F8" s="8" t="s">
        <v>18</v>
      </c>
      <c r="G8" s="13"/>
      <c r="H8" s="13"/>
      <c r="I8" s="13"/>
      <c r="J8" s="13"/>
      <c r="K8" s="13"/>
      <c r="L8" s="13"/>
      <c r="M8" s="12"/>
      <c r="N8" s="12"/>
      <c r="O8" s="12"/>
      <c r="P8" s="11"/>
      <c r="Q8" s="11"/>
      <c r="R8" s="8"/>
    </row>
    <row r="9" spans="1:20" s="41" customFormat="1" ht="76.5" customHeight="1" x14ac:dyDescent="0.25">
      <c r="A9" s="8">
        <v>4</v>
      </c>
      <c r="B9" s="11" t="s">
        <v>158</v>
      </c>
      <c r="C9" s="53" t="s">
        <v>156</v>
      </c>
      <c r="D9" s="52">
        <v>15800</v>
      </c>
      <c r="E9" s="8" t="s">
        <v>160</v>
      </c>
      <c r="F9" s="8" t="s">
        <v>18</v>
      </c>
      <c r="G9" s="13"/>
      <c r="H9" s="13"/>
      <c r="I9" s="13"/>
      <c r="J9" s="13"/>
      <c r="K9" s="13"/>
      <c r="L9" s="13"/>
      <c r="M9" s="12"/>
      <c r="N9" s="12"/>
      <c r="O9" s="12"/>
      <c r="P9" s="11"/>
      <c r="Q9" s="11"/>
      <c r="R9" s="8"/>
    </row>
    <row r="10" spans="1:20" s="41" customFormat="1" ht="76.5" customHeight="1" x14ac:dyDescent="0.25">
      <c r="A10" s="8">
        <v>5</v>
      </c>
      <c r="B10" s="11" t="s">
        <v>157</v>
      </c>
      <c r="C10" s="53" t="s">
        <v>169</v>
      </c>
      <c r="D10" s="52">
        <v>15800</v>
      </c>
      <c r="E10" s="8" t="s">
        <v>153</v>
      </c>
      <c r="F10" s="8" t="s">
        <v>18</v>
      </c>
      <c r="G10" s="13"/>
      <c r="H10" s="13"/>
      <c r="I10" s="13"/>
      <c r="J10" s="13"/>
      <c r="K10" s="13"/>
      <c r="L10" s="13"/>
      <c r="M10" s="12"/>
      <c r="N10" s="12"/>
      <c r="O10" s="12"/>
      <c r="P10" s="11"/>
      <c r="Q10" s="11"/>
      <c r="R10" s="8"/>
    </row>
    <row r="11" spans="1:20" s="41" customFormat="1" ht="76.5" customHeight="1" x14ac:dyDescent="0.25">
      <c r="A11" s="8">
        <v>6</v>
      </c>
      <c r="B11" s="11" t="s">
        <v>159</v>
      </c>
      <c r="C11" s="53" t="s">
        <v>170</v>
      </c>
      <c r="D11" s="52">
        <v>23700</v>
      </c>
      <c r="E11" s="8" t="s">
        <v>153</v>
      </c>
      <c r="F11" s="8" t="s">
        <v>18</v>
      </c>
      <c r="G11" s="13"/>
      <c r="H11" s="13"/>
      <c r="I11" s="13"/>
      <c r="J11" s="13"/>
      <c r="K11" s="13"/>
      <c r="L11" s="13"/>
      <c r="M11" s="12"/>
      <c r="N11" s="12"/>
      <c r="O11" s="12"/>
      <c r="P11" s="11"/>
      <c r="Q11" s="11"/>
      <c r="R11" s="8"/>
    </row>
    <row r="12" spans="1:20" s="41" customFormat="1" ht="76.5" customHeight="1" x14ac:dyDescent="0.25">
      <c r="A12" s="8">
        <v>7</v>
      </c>
      <c r="B12" s="11" t="s">
        <v>161</v>
      </c>
      <c r="C12" s="53" t="s">
        <v>171</v>
      </c>
      <c r="D12" s="52">
        <v>33970</v>
      </c>
      <c r="E12" s="8" t="s">
        <v>153</v>
      </c>
      <c r="F12" s="8" t="s">
        <v>18</v>
      </c>
      <c r="G12" s="13"/>
      <c r="H12" s="13"/>
      <c r="I12" s="13"/>
      <c r="J12" s="13"/>
      <c r="K12" s="13"/>
      <c r="L12" s="13"/>
      <c r="M12" s="12"/>
      <c r="N12" s="12"/>
      <c r="O12" s="12"/>
      <c r="P12" s="11"/>
      <c r="Q12" s="11"/>
      <c r="R12" s="8"/>
      <c r="T12" s="41" t="s">
        <v>229</v>
      </c>
    </row>
    <row r="13" spans="1:20" s="41" customFormat="1" ht="80.25" customHeight="1" x14ac:dyDescent="0.25">
      <c r="A13" s="8">
        <v>8</v>
      </c>
      <c r="B13" s="53" t="s">
        <v>149</v>
      </c>
      <c r="C13" s="53" t="s">
        <v>151</v>
      </c>
      <c r="D13" s="52">
        <v>927440</v>
      </c>
      <c r="E13" s="8" t="s">
        <v>148</v>
      </c>
      <c r="F13" s="8" t="s">
        <v>18</v>
      </c>
      <c r="G13" s="12"/>
      <c r="H13" s="12"/>
      <c r="I13" s="12"/>
      <c r="J13" s="12"/>
      <c r="K13" s="12"/>
      <c r="L13" s="12"/>
      <c r="M13" s="12"/>
      <c r="N13" s="12"/>
      <c r="O13" s="12"/>
      <c r="P13" s="11"/>
      <c r="Q13" s="11"/>
      <c r="R13" s="8"/>
    </row>
    <row r="14" spans="1:20" s="41" customFormat="1" ht="75" x14ac:dyDescent="0.25">
      <c r="A14" s="8">
        <v>9</v>
      </c>
      <c r="B14" s="11" t="s">
        <v>235</v>
      </c>
      <c r="C14" s="53" t="s">
        <v>152</v>
      </c>
      <c r="D14" s="12">
        <v>109200</v>
      </c>
      <c r="E14" s="8" t="s">
        <v>153</v>
      </c>
      <c r="F14" s="8" t="s">
        <v>18</v>
      </c>
      <c r="G14" s="12"/>
      <c r="H14" s="12"/>
      <c r="I14" s="12"/>
      <c r="J14" s="12"/>
      <c r="K14" s="12"/>
      <c r="L14" s="12"/>
      <c r="M14" s="12"/>
      <c r="N14" s="12"/>
      <c r="O14" s="12"/>
      <c r="P14" s="11"/>
      <c r="Q14" s="11"/>
      <c r="R14" s="8"/>
    </row>
    <row r="15" spans="1:20" s="41" customFormat="1" ht="75" x14ac:dyDescent="0.25">
      <c r="A15" s="8">
        <v>10</v>
      </c>
      <c r="B15" s="11" t="s">
        <v>236</v>
      </c>
      <c r="C15" s="53" t="s">
        <v>154</v>
      </c>
      <c r="D15" s="12">
        <v>350000</v>
      </c>
      <c r="E15" s="8" t="s">
        <v>153</v>
      </c>
      <c r="F15" s="8" t="s">
        <v>18</v>
      </c>
      <c r="G15" s="12"/>
      <c r="H15" s="12"/>
      <c r="I15" s="12"/>
      <c r="J15" s="12"/>
      <c r="K15" s="12"/>
      <c r="L15" s="12"/>
      <c r="M15" s="12"/>
      <c r="N15" s="12"/>
      <c r="O15" s="12"/>
      <c r="P15" s="11"/>
      <c r="Q15" s="11"/>
      <c r="R15" s="8"/>
    </row>
    <row r="16" spans="1:20" s="41" customFormat="1" ht="75" x14ac:dyDescent="0.25">
      <c r="A16" s="8">
        <v>11</v>
      </c>
      <c r="B16" s="11" t="s">
        <v>232</v>
      </c>
      <c r="C16" s="53" t="s">
        <v>155</v>
      </c>
      <c r="D16" s="12">
        <v>51000</v>
      </c>
      <c r="E16" s="8" t="s">
        <v>153</v>
      </c>
      <c r="F16" s="8" t="s">
        <v>18</v>
      </c>
      <c r="G16" s="12"/>
      <c r="H16" s="12"/>
      <c r="I16" s="12"/>
      <c r="J16" s="12"/>
      <c r="K16" s="12"/>
      <c r="L16" s="12"/>
      <c r="M16" s="12"/>
      <c r="N16" s="12"/>
      <c r="O16" s="12"/>
      <c r="P16" s="11"/>
      <c r="Q16" s="11"/>
      <c r="R16" s="8"/>
    </row>
    <row r="17" spans="1:18" ht="18.75" x14ac:dyDescent="0.25">
      <c r="A17" s="8"/>
      <c r="B17" s="9" t="s">
        <v>3</v>
      </c>
      <c r="C17" s="9">
        <v>11</v>
      </c>
      <c r="D17" s="39">
        <f>SUM(D6:D16)</f>
        <v>2078310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9"/>
      <c r="Q17" s="9"/>
      <c r="R17" s="9"/>
    </row>
    <row r="24" spans="1:18" ht="17.25" x14ac:dyDescent="0.4">
      <c r="C24" s="56"/>
    </row>
  </sheetData>
  <mergeCells count="10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</mergeCells>
  <printOptions horizontalCentered="1"/>
  <pageMargins left="0.39370078740157483" right="0.39370078740157483" top="1.1023622047244095" bottom="0.39370078740157483" header="0.59055118110236227" footer="0.19685039370078741"/>
  <pageSetup paperSize="9" scale="75" firstPageNumber="44" fitToHeight="0" orientation="landscape" r:id="rId1"/>
  <headerFooter>
    <oddHeader>&amp;C&amp;"TH SarabunIT๙,ตัวหนา"&amp;14บัญชีจำนวนโครงการพัฒนาท้องถิ่น กิจกรรมและงบประมาณ
แผนการดำเนินงาน ประจำปีงบประมาณ พ.ศ. ๒๕๖4
องค์การบริหารส่วนตำบลหนองหญ้าปล้อง  อำเภอบ้านด่านลานหอย จังหวัดสุโขทัย&amp;R&amp;"TH SarabunIT๙,ตัวหนา"&amp;16แบบ ผด.๐๒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จังหวัดสุโขทัย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0"/>
  <sheetViews>
    <sheetView view="pageBreakPreview" zoomScaleNormal="100" zoomScaleSheetLayoutView="100" zoomScalePageLayoutView="60" workbookViewId="0">
      <selection activeCell="E20" sqref="E20"/>
    </sheetView>
  </sheetViews>
  <sheetFormatPr defaultColWidth="9" defaultRowHeight="15" x14ac:dyDescent="0.25"/>
  <cols>
    <col min="1" max="1" width="5" style="7" customWidth="1"/>
    <col min="2" max="2" width="30.875" style="7" customWidth="1"/>
    <col min="3" max="3" width="50.75" style="7" customWidth="1"/>
    <col min="4" max="4" width="16.25" style="7" customWidth="1"/>
    <col min="5" max="5" width="11.75" style="34" customWidth="1"/>
    <col min="6" max="6" width="12.75" style="34" customWidth="1"/>
    <col min="7" max="15" width="3.875" style="14" customWidth="1"/>
    <col min="16" max="18" width="3.875" style="7" customWidth="1"/>
    <col min="19" max="16384" width="9" style="7"/>
  </cols>
  <sheetData>
    <row r="1" spans="1:18" ht="18.75" x14ac:dyDescent="0.25">
      <c r="A1" s="107" t="s">
        <v>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8.75" x14ac:dyDescent="0.25">
      <c r="A2" s="108" t="s">
        <v>24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0" t="s">
        <v>33</v>
      </c>
      <c r="G3" s="112" t="s">
        <v>102</v>
      </c>
      <c r="H3" s="113"/>
      <c r="I3" s="114"/>
      <c r="J3" s="112" t="s">
        <v>103</v>
      </c>
      <c r="K3" s="113"/>
      <c r="L3" s="113"/>
      <c r="M3" s="113"/>
      <c r="N3" s="113"/>
      <c r="O3" s="113"/>
      <c r="P3" s="113"/>
      <c r="Q3" s="113"/>
      <c r="R3" s="114"/>
    </row>
    <row r="4" spans="1:18" ht="27" x14ac:dyDescent="0.25">
      <c r="A4" s="109"/>
      <c r="B4" s="109"/>
      <c r="C4" s="109"/>
      <c r="D4" s="109"/>
      <c r="E4" s="111"/>
      <c r="F4" s="111"/>
      <c r="G4" s="32" t="s">
        <v>39</v>
      </c>
      <c r="H4" s="32" t="s">
        <v>40</v>
      </c>
      <c r="I4" s="32" t="s">
        <v>41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  <c r="P4" s="33" t="s">
        <v>49</v>
      </c>
      <c r="Q4" s="33" t="s">
        <v>50</v>
      </c>
      <c r="R4" s="33" t="s">
        <v>51</v>
      </c>
    </row>
    <row r="5" spans="1:18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18" s="41" customFormat="1" ht="75" x14ac:dyDescent="0.25">
      <c r="A6" s="8">
        <v>1</v>
      </c>
      <c r="B6" s="11" t="s">
        <v>182</v>
      </c>
      <c r="C6" s="11" t="s">
        <v>183</v>
      </c>
      <c r="D6" s="13">
        <v>70000</v>
      </c>
      <c r="E6" s="11" t="s">
        <v>163</v>
      </c>
      <c r="F6" s="8" t="s">
        <v>18</v>
      </c>
      <c r="G6" s="13"/>
      <c r="H6" s="13"/>
      <c r="I6" s="13"/>
      <c r="J6" s="13"/>
      <c r="K6" s="13"/>
      <c r="L6" s="13"/>
      <c r="M6" s="12"/>
      <c r="N6" s="12"/>
      <c r="O6" s="12"/>
      <c r="P6" s="11"/>
      <c r="Q6" s="11"/>
      <c r="R6" s="8"/>
    </row>
    <row r="7" spans="1:18" s="41" customFormat="1" ht="56.25" x14ac:dyDescent="0.25">
      <c r="A7" s="8">
        <v>2</v>
      </c>
      <c r="B7" s="11" t="s">
        <v>164</v>
      </c>
      <c r="C7" s="11" t="s">
        <v>184</v>
      </c>
      <c r="D7" s="12">
        <v>40000</v>
      </c>
      <c r="E7" s="11" t="s">
        <v>165</v>
      </c>
      <c r="F7" s="8" t="s">
        <v>18</v>
      </c>
      <c r="G7" s="13"/>
      <c r="H7" s="13"/>
      <c r="I7" s="13"/>
      <c r="J7" s="13"/>
      <c r="K7" s="13"/>
      <c r="L7" s="13"/>
      <c r="M7" s="12"/>
      <c r="N7" s="12"/>
      <c r="O7" s="12"/>
      <c r="P7" s="11"/>
      <c r="Q7" s="11"/>
      <c r="R7" s="8"/>
    </row>
    <row r="8" spans="1:18" s="41" customFormat="1" ht="56.25" x14ac:dyDescent="0.25">
      <c r="A8" s="8">
        <v>3</v>
      </c>
      <c r="B8" s="11" t="s">
        <v>166</v>
      </c>
      <c r="C8" s="11" t="s">
        <v>167</v>
      </c>
      <c r="D8" s="12">
        <v>40000</v>
      </c>
      <c r="E8" s="11" t="s">
        <v>124</v>
      </c>
      <c r="F8" s="8" t="s">
        <v>18</v>
      </c>
      <c r="G8" s="13"/>
      <c r="H8" s="13"/>
      <c r="I8" s="13"/>
      <c r="J8" s="13"/>
      <c r="K8" s="13"/>
      <c r="L8" s="13"/>
      <c r="M8" s="12"/>
      <c r="N8" s="12"/>
      <c r="O8" s="12"/>
      <c r="P8" s="11"/>
      <c r="Q8" s="11"/>
      <c r="R8" s="8"/>
    </row>
    <row r="9" spans="1:18" s="41" customFormat="1" ht="56.25" x14ac:dyDescent="0.25">
      <c r="A9" s="8">
        <v>4</v>
      </c>
      <c r="B9" s="11" t="s">
        <v>168</v>
      </c>
      <c r="C9" s="11" t="s">
        <v>181</v>
      </c>
      <c r="D9" s="12">
        <v>50000</v>
      </c>
      <c r="E9" s="11" t="s">
        <v>124</v>
      </c>
      <c r="F9" s="8" t="s">
        <v>18</v>
      </c>
      <c r="G9" s="13"/>
      <c r="H9" s="13"/>
      <c r="I9" s="13"/>
      <c r="J9" s="13"/>
      <c r="K9" s="13"/>
      <c r="L9" s="13"/>
      <c r="M9" s="12"/>
      <c r="N9" s="12"/>
      <c r="O9" s="12"/>
      <c r="P9" s="11"/>
      <c r="Q9" s="11"/>
      <c r="R9" s="8"/>
    </row>
    <row r="10" spans="1:18" s="41" customFormat="1" ht="93.75" x14ac:dyDescent="0.25">
      <c r="A10" s="8">
        <v>5</v>
      </c>
      <c r="B10" s="11" t="s">
        <v>226</v>
      </c>
      <c r="C10" s="11" t="s">
        <v>180</v>
      </c>
      <c r="D10" s="12">
        <v>40000</v>
      </c>
      <c r="E10" s="11" t="s">
        <v>124</v>
      </c>
      <c r="F10" s="8" t="s">
        <v>18</v>
      </c>
      <c r="G10" s="13"/>
      <c r="H10" s="13"/>
      <c r="I10" s="13"/>
      <c r="J10" s="13"/>
      <c r="K10" s="13"/>
      <c r="L10" s="13"/>
      <c r="M10" s="12"/>
      <c r="N10" s="12"/>
      <c r="O10" s="12"/>
      <c r="P10" s="11"/>
      <c r="Q10" s="11"/>
      <c r="R10" s="8"/>
    </row>
    <row r="11" spans="1:18" ht="18.75" x14ac:dyDescent="0.25">
      <c r="A11" s="8"/>
      <c r="B11" s="9" t="s">
        <v>3</v>
      </c>
      <c r="C11" s="9">
        <v>5</v>
      </c>
      <c r="D11" s="39">
        <f>SUM(D6:D10)</f>
        <v>240000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9"/>
      <c r="Q11" s="9"/>
      <c r="R11" s="9"/>
    </row>
    <row r="30" spans="3:3" ht="17.25" x14ac:dyDescent="0.4">
      <c r="C30" s="56"/>
    </row>
  </sheetData>
  <mergeCells count="10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</mergeCells>
  <printOptions horizontalCentered="1"/>
  <pageMargins left="0.39370078740157483" right="0.39370078740157483" top="1.1023622047244095" bottom="0.39370078740157483" header="0.59055118110236227" footer="0.19685039370078741"/>
  <pageSetup paperSize="9" scale="75" firstPageNumber="44" fitToHeight="0" orientation="landscape" r:id="rId1"/>
  <headerFooter>
    <oddHeader>&amp;C&amp;"TH SarabunIT๙,ตัวหนา"&amp;14บัญชีจำนวนโครงการพัฒนาท้องถิ่น กิจกรรมและงบประมาณ
แผนการดำเนินงาน ประจำปีงบประมาณ พ.ศ. ๒๕๖4 องค์การบริหารส่วนตำบลหนองหญ้าปล้อง  อำเภอบ้านด่านลานหอย จังหวัดสุโขทัย&amp;R&amp;"TH SarabunIT๙,ตัวหนา"&amp;16แบบ ผด.๐๒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จังหวัดสุโขทัย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28"/>
  <sheetViews>
    <sheetView view="pageBreakPreview" zoomScaleNormal="100" zoomScaleSheetLayoutView="100" zoomScalePageLayoutView="60" workbookViewId="0">
      <selection activeCell="C17" sqref="C17"/>
    </sheetView>
  </sheetViews>
  <sheetFormatPr defaultColWidth="9" defaultRowHeight="15" x14ac:dyDescent="0.25"/>
  <cols>
    <col min="1" max="1" width="5" style="7" customWidth="1"/>
    <col min="2" max="2" width="30.875" style="7" customWidth="1"/>
    <col min="3" max="3" width="50.75" style="7" customWidth="1"/>
    <col min="4" max="4" width="16.25" style="7" customWidth="1"/>
    <col min="5" max="5" width="11.75" style="34" customWidth="1"/>
    <col min="6" max="6" width="12.75" style="34" customWidth="1"/>
    <col min="7" max="15" width="3.875" style="14" customWidth="1"/>
    <col min="16" max="18" width="3.875" style="7" customWidth="1"/>
    <col min="19" max="16384" width="9" style="7"/>
  </cols>
  <sheetData>
    <row r="1" spans="1:18" ht="18.75" x14ac:dyDescent="0.25">
      <c r="A1" s="107" t="s">
        <v>57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18.75" x14ac:dyDescent="0.25">
      <c r="A2" s="108" t="s">
        <v>71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ht="18.75" x14ac:dyDescent="0.25">
      <c r="A3" s="109" t="s">
        <v>1</v>
      </c>
      <c r="B3" s="109" t="s">
        <v>34</v>
      </c>
      <c r="C3" s="109" t="s">
        <v>35</v>
      </c>
      <c r="D3" s="109" t="s">
        <v>36</v>
      </c>
      <c r="E3" s="110" t="s">
        <v>37</v>
      </c>
      <c r="F3" s="110" t="s">
        <v>33</v>
      </c>
      <c r="G3" s="112" t="s">
        <v>102</v>
      </c>
      <c r="H3" s="113"/>
      <c r="I3" s="114"/>
      <c r="J3" s="112" t="s">
        <v>103</v>
      </c>
      <c r="K3" s="113"/>
      <c r="L3" s="113"/>
      <c r="M3" s="113"/>
      <c r="N3" s="113"/>
      <c r="O3" s="113"/>
      <c r="P3" s="113"/>
      <c r="Q3" s="113"/>
      <c r="R3" s="114"/>
    </row>
    <row r="4" spans="1:18" ht="27" x14ac:dyDescent="0.25">
      <c r="A4" s="109"/>
      <c r="B4" s="109"/>
      <c r="C4" s="109"/>
      <c r="D4" s="109"/>
      <c r="E4" s="111"/>
      <c r="F4" s="111"/>
      <c r="G4" s="32" t="s">
        <v>39</v>
      </c>
      <c r="H4" s="32" t="s">
        <v>40</v>
      </c>
      <c r="I4" s="32" t="s">
        <v>41</v>
      </c>
      <c r="J4" s="32" t="s">
        <v>43</v>
      </c>
      <c r="K4" s="32" t="s">
        <v>44</v>
      </c>
      <c r="L4" s="32" t="s">
        <v>45</v>
      </c>
      <c r="M4" s="32" t="s">
        <v>46</v>
      </c>
      <c r="N4" s="32" t="s">
        <v>47</v>
      </c>
      <c r="O4" s="32" t="s">
        <v>48</v>
      </c>
      <c r="P4" s="33" t="s">
        <v>49</v>
      </c>
      <c r="Q4" s="33" t="s">
        <v>50</v>
      </c>
      <c r="R4" s="33" t="s">
        <v>51</v>
      </c>
    </row>
    <row r="5" spans="1:18" ht="75" hidden="1" x14ac:dyDescent="0.25">
      <c r="A5" s="8" t="s">
        <v>4</v>
      </c>
      <c r="B5" s="11" t="s">
        <v>5</v>
      </c>
      <c r="C5" s="11" t="s">
        <v>6</v>
      </c>
      <c r="D5" s="11" t="s">
        <v>7</v>
      </c>
      <c r="E5" s="12" t="s">
        <v>8</v>
      </c>
      <c r="F5" s="12" t="s">
        <v>9</v>
      </c>
      <c r="G5" s="12" t="s">
        <v>26</v>
      </c>
      <c r="H5" s="12" t="s">
        <v>27</v>
      </c>
      <c r="I5" s="12" t="s">
        <v>28</v>
      </c>
      <c r="J5" s="12" t="s">
        <v>29</v>
      </c>
      <c r="K5" s="12" t="s">
        <v>30</v>
      </c>
      <c r="L5" s="12" t="s">
        <v>31</v>
      </c>
      <c r="M5" s="12" t="s">
        <v>10</v>
      </c>
      <c r="N5" s="12" t="s">
        <v>11</v>
      </c>
      <c r="O5" s="12" t="s">
        <v>12</v>
      </c>
      <c r="P5" s="11" t="s">
        <v>13</v>
      </c>
      <c r="Q5" s="11" t="s">
        <v>14</v>
      </c>
      <c r="R5" s="8" t="s">
        <v>15</v>
      </c>
    </row>
    <row r="6" spans="1:18" s="40" customFormat="1" ht="112.5" x14ac:dyDescent="0.25">
      <c r="A6" s="8">
        <v>1</v>
      </c>
      <c r="B6" s="11" t="s">
        <v>227</v>
      </c>
      <c r="C6" s="11" t="s">
        <v>173</v>
      </c>
      <c r="D6" s="20">
        <v>10000</v>
      </c>
      <c r="E6" s="11" t="s">
        <v>124</v>
      </c>
      <c r="F6" s="8" t="s">
        <v>172</v>
      </c>
      <c r="G6" s="12"/>
      <c r="H6" s="12"/>
      <c r="I6" s="12"/>
      <c r="J6" s="12"/>
      <c r="K6" s="12"/>
      <c r="L6" s="12"/>
      <c r="M6" s="12"/>
      <c r="N6" s="12"/>
      <c r="O6" s="12"/>
      <c r="P6" s="11"/>
      <c r="Q6" s="11"/>
      <c r="R6" s="8"/>
    </row>
    <row r="7" spans="1:18" ht="18.75" x14ac:dyDescent="0.25">
      <c r="A7" s="8"/>
      <c r="B7" s="9" t="s">
        <v>3</v>
      </c>
      <c r="C7" s="9">
        <v>1</v>
      </c>
      <c r="D7" s="39">
        <f>SUM(D6:D6)</f>
        <v>10000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9"/>
      <c r="Q7" s="9"/>
      <c r="R7" s="9"/>
    </row>
    <row r="28" spans="3:3" ht="17.25" x14ac:dyDescent="0.4">
      <c r="C28" s="56"/>
    </row>
  </sheetData>
  <mergeCells count="10">
    <mergeCell ref="A1:R1"/>
    <mergeCell ref="A2:R2"/>
    <mergeCell ref="A3:A4"/>
    <mergeCell ref="B3:B4"/>
    <mergeCell ref="C3:C4"/>
    <mergeCell ref="D3:D4"/>
    <mergeCell ref="E3:E4"/>
    <mergeCell ref="F3:F4"/>
    <mergeCell ref="G3:I3"/>
    <mergeCell ref="J3:R3"/>
  </mergeCells>
  <printOptions horizontalCentered="1"/>
  <pageMargins left="0.39370078740157483" right="0.39370078740157483" top="1.1023622047244095" bottom="0.39370078740157483" header="0.59055118110236227" footer="0.19685039370078741"/>
  <pageSetup paperSize="9" scale="75" firstPageNumber="44" fitToHeight="0" orientation="landscape" r:id="rId1"/>
  <headerFooter>
    <oddHeader>&amp;C&amp;"TH SarabunIT๙,ตัวหนา"&amp;14บัญชีจำนวนโครงการพัฒนาท้องถิ่น กิจกรรมและงบประมาณ
แผนการดำเนินงาน ประจำปีงบประมาณ พ.ศ. ๒๕๖4 องค์การบริหารส่วนตำบลหนองหญ้าปล้อง  อำเภอบ้านด่านลานหอย จังหวัดสุโขทัย&amp;R&amp;"TH SarabunIT๙,ตัวหนา"&amp;16แบบ ผด.๐๒</oddHeader>
    <oddFooter>&amp;L&amp;"TH SarabunIT๙,ธรรมดา"&amp;14&amp;K08+000แผนการดำเนินงาน ประจำปีงบประมาณ พ.ศ. ๒๕๖4
องค์การบริหารส่วนตำบลหนองหญ้าปล้อง  อำเภอบ้านด่านลานหอย จังหวัดสุโขทัย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26</vt:i4>
      </vt:variant>
    </vt:vector>
  </HeadingPairs>
  <TitlesOfParts>
    <vt:vector size="37" baseType="lpstr">
      <vt:lpstr>1.สรุป ผด.01</vt:lpstr>
      <vt:lpstr>2.ผด.02.ย1ผ1</vt:lpstr>
      <vt:lpstr>3.ผด.02.ย2ผ1 (2)</vt:lpstr>
      <vt:lpstr>3.ผด.02.ย2ผ1</vt:lpstr>
      <vt:lpstr>4.ผด.02.ย3ผ1 (2)</vt:lpstr>
      <vt:lpstr>4.ผด.02.ย3ผ1</vt:lpstr>
      <vt:lpstr>5.ผด.02.ย4ผ1</vt:lpstr>
      <vt:lpstr>6.ผด.02.ย4ผ2</vt:lpstr>
      <vt:lpstr>7.ผด.02.ย5ผ2</vt:lpstr>
      <vt:lpstr>8.ผด.02.ย6ผ1</vt:lpstr>
      <vt:lpstr>9.ผด.021.</vt:lpstr>
      <vt:lpstr>'2.ผด.02.ย1ผ1'!OLE_LINK1</vt:lpstr>
      <vt:lpstr>'3.ผด.02.ย2ผ1'!OLE_LINK1</vt:lpstr>
      <vt:lpstr>'4.ผด.02.ย3ผ1'!OLE_LINK1</vt:lpstr>
      <vt:lpstr>'5.ผด.02.ย4ผ1'!OLE_LINK1</vt:lpstr>
      <vt:lpstr>'6.ผด.02.ย4ผ2'!OLE_LINK1</vt:lpstr>
      <vt:lpstr>'7.ผด.02.ย5ผ2'!OLE_LINK1</vt:lpstr>
      <vt:lpstr>'8.ผด.02.ย6ผ1'!OLE_LINK1</vt:lpstr>
      <vt:lpstr>'9.ผด.021.'!OLE_LINK1</vt:lpstr>
      <vt:lpstr>'1.สรุป ผด.01'!Print_Area</vt:lpstr>
      <vt:lpstr>'2.ผด.02.ย1ผ1'!Print_Area</vt:lpstr>
      <vt:lpstr>'3.ผด.02.ย2ผ1'!Print_Area</vt:lpstr>
      <vt:lpstr>'4.ผด.02.ย3ผ1'!Print_Area</vt:lpstr>
      <vt:lpstr>'5.ผด.02.ย4ผ1'!Print_Area</vt:lpstr>
      <vt:lpstr>'6.ผด.02.ย4ผ2'!Print_Area</vt:lpstr>
      <vt:lpstr>'7.ผด.02.ย5ผ2'!Print_Area</vt:lpstr>
      <vt:lpstr>'8.ผด.02.ย6ผ1'!Print_Area</vt:lpstr>
      <vt:lpstr>'9.ผด.021.'!Print_Area</vt:lpstr>
      <vt:lpstr>'1.สรุป ผด.01'!Print_Titles</vt:lpstr>
      <vt:lpstr>'2.ผด.02.ย1ผ1'!Print_Titles</vt:lpstr>
      <vt:lpstr>'3.ผด.02.ย2ผ1'!Print_Titles</vt:lpstr>
      <vt:lpstr>'4.ผด.02.ย3ผ1'!Print_Titles</vt:lpstr>
      <vt:lpstr>'5.ผด.02.ย4ผ1'!Print_Titles</vt:lpstr>
      <vt:lpstr>'6.ผด.02.ย4ผ2'!Print_Titles</vt:lpstr>
      <vt:lpstr>'7.ผด.02.ย5ผ2'!Print_Titles</vt:lpstr>
      <vt:lpstr>'8.ผด.02.ย6ผ1'!Print_Titles</vt:lpstr>
      <vt:lpstr>'9.ผด.021.'!Print_Titles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2020-11-02T06:35:44Z</cp:lastPrinted>
  <dcterms:created xsi:type="dcterms:W3CDTF">2019-06-19T04:22:20Z</dcterms:created>
  <dcterms:modified xsi:type="dcterms:W3CDTF">2021-06-22T09:12:17Z</dcterms:modified>
</cp:coreProperties>
</file>